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kkel\Desktop\"/>
    </mc:Choice>
  </mc:AlternateContent>
  <bookViews>
    <workbookView xWindow="0" yWindow="0" windowWidth="28800" windowHeight="136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E9" i="2"/>
  <c r="E6" i="2"/>
  <c r="E8" i="2"/>
  <c r="E18" i="2"/>
  <c r="E22" i="2"/>
  <c r="E21" i="2"/>
  <c r="E20" i="2"/>
  <c r="E17" i="2"/>
  <c r="E23" i="2"/>
  <c r="E14" i="2"/>
  <c r="E7" i="2"/>
  <c r="E4" i="2"/>
  <c r="E13" i="2"/>
  <c r="E10" i="2"/>
  <c r="D13" i="2"/>
  <c r="E5" i="2"/>
  <c r="D18" i="2"/>
  <c r="D21" i="2"/>
  <c r="D22" i="2"/>
  <c r="D20" i="2"/>
  <c r="D17" i="2"/>
  <c r="D23" i="2"/>
  <c r="D25" i="2"/>
  <c r="D14" i="2"/>
  <c r="D6" i="2"/>
  <c r="D9" i="2"/>
  <c r="D8" i="2"/>
  <c r="D7" i="2"/>
  <c r="D4" i="2"/>
  <c r="D10" i="2"/>
  <c r="D5" i="2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R80" i="1" s="1"/>
  <c r="S80" i="1" s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R79" i="1" s="1"/>
  <c r="S79" i="1" s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R78" i="1" s="1"/>
  <c r="S78" i="1" s="1"/>
  <c r="T80" i="1" s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R77" i="1" s="1"/>
  <c r="S77" i="1" s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R76" i="1" s="1"/>
  <c r="S76" i="1" s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R75" i="1" s="1"/>
  <c r="S75" i="1" s="1"/>
  <c r="T77" i="1" s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R74" i="1" s="1"/>
  <c r="S74" i="1" s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R73" i="1" s="1"/>
  <c r="S73" i="1" s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R72" i="1" s="1"/>
  <c r="S72" i="1" s="1"/>
  <c r="T74" i="1" s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R71" i="1" s="1"/>
  <c r="S71" i="1" s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R70" i="1" s="1"/>
  <c r="S70" i="1" s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R69" i="1" s="1"/>
  <c r="S69" i="1" s="1"/>
  <c r="T71" i="1" s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R61" i="1" s="1"/>
  <c r="S61" i="1" s="1"/>
  <c r="Q60" i="1"/>
  <c r="P60" i="1"/>
  <c r="O60" i="1"/>
  <c r="N60" i="1"/>
  <c r="M60" i="1"/>
  <c r="L60" i="1"/>
  <c r="K60" i="1"/>
  <c r="J60" i="1"/>
  <c r="I60" i="1"/>
  <c r="H60" i="1"/>
  <c r="G60" i="1"/>
  <c r="R60" i="1" s="1"/>
  <c r="S60" i="1" s="1"/>
  <c r="F60" i="1"/>
  <c r="E60" i="1"/>
  <c r="D60" i="1"/>
  <c r="C60" i="1"/>
  <c r="B60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R59" i="1" s="1"/>
  <c r="S59" i="1" s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R58" i="1" s="1"/>
  <c r="S58" i="1" s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R57" i="1" s="1"/>
  <c r="S57" i="1" s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R56" i="1" s="1"/>
  <c r="S56" i="1" s="1"/>
  <c r="T58" i="1" s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R55" i="1" s="1"/>
  <c r="S55" i="1" s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R54" i="1" s="1"/>
  <c r="S54" i="1" s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R53" i="1" s="1"/>
  <c r="S53" i="1" s="1"/>
  <c r="T55" i="1" s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R52" i="1" s="1"/>
  <c r="S52" i="1" s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R51" i="1" s="1"/>
  <c r="S51" i="1" s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R50" i="1" s="1"/>
  <c r="S50" i="1" s="1"/>
  <c r="T52" i="1" s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R20" i="1" s="1"/>
  <c r="S20" i="1" s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R19" i="1" s="1"/>
  <c r="S19" i="1" s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R18" i="1" s="1"/>
  <c r="S18" i="1" s="1"/>
  <c r="T20" i="1" s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R17" i="1" s="1"/>
  <c r="S17" i="1" s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R16" i="1" s="1"/>
  <c r="S16" i="1" s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R15" i="1" s="1"/>
  <c r="S15" i="1" s="1"/>
  <c r="T17" i="1" s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R14" i="1" s="1"/>
  <c r="S14" i="1" s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R13" i="1" s="1"/>
  <c r="S13" i="1" s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R12" i="1" s="1"/>
  <c r="S12" i="1" s="1"/>
  <c r="T14" i="1" s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R11" i="1" s="1"/>
  <c r="S11" i="1" s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R10" i="1" s="1"/>
  <c r="S10" i="1" s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R9" i="1" s="1"/>
  <c r="S9" i="1" s="1"/>
  <c r="T11" i="1" s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41" i="1"/>
  <c r="B40" i="1"/>
  <c r="R40" i="1" s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8" i="1"/>
  <c r="B37" i="1"/>
  <c r="R37" i="1" s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5" i="1"/>
  <c r="B34" i="1"/>
  <c r="R34" i="1" s="1"/>
  <c r="B33" i="1"/>
  <c r="A96" i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2" i="1"/>
  <c r="B31" i="1"/>
  <c r="B30" i="1"/>
  <c r="B8" i="1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L19" i="2" l="1"/>
  <c r="L21" i="2"/>
  <c r="L4" i="2"/>
  <c r="L12" i="2"/>
  <c r="L13" i="2"/>
  <c r="L6" i="2"/>
  <c r="L14" i="2"/>
  <c r="L22" i="2"/>
  <c r="L20" i="2"/>
  <c r="L5" i="2"/>
  <c r="L7" i="2"/>
  <c r="L15" i="2"/>
  <c r="L23" i="2"/>
  <c r="L8" i="2"/>
  <c r="L16" i="2"/>
  <c r="L24" i="2"/>
  <c r="L9" i="2"/>
  <c r="L17" i="2"/>
  <c r="L25" i="2"/>
  <c r="L18" i="2"/>
  <c r="L10" i="2"/>
  <c r="L11" i="2"/>
  <c r="T61" i="1"/>
  <c r="S34" i="1"/>
  <c r="R33" i="1"/>
  <c r="S33" i="1" s="1"/>
  <c r="R36" i="1"/>
  <c r="S36" i="1" s="1"/>
  <c r="R39" i="1"/>
  <c r="S39" i="1" s="1"/>
  <c r="R35" i="1"/>
  <c r="S35" i="1" s="1"/>
  <c r="R38" i="1"/>
  <c r="S38" i="1" s="1"/>
  <c r="T38" i="1" s="1"/>
  <c r="R41" i="1"/>
  <c r="S41" i="1" s="1"/>
  <c r="R30" i="1"/>
  <c r="S30" i="1" s="1"/>
  <c r="T32" i="1" s="1"/>
  <c r="S37" i="1"/>
  <c r="R31" i="1"/>
  <c r="S31" i="1" s="1"/>
  <c r="S40" i="1"/>
  <c r="R32" i="1"/>
  <c r="S32" i="1" s="1"/>
  <c r="T35" i="1"/>
  <c r="T41" i="1"/>
</calcChain>
</file>

<file path=xl/sharedStrings.xml><?xml version="1.0" encoding="utf-8"?>
<sst xmlns="http://schemas.openxmlformats.org/spreadsheetml/2006/main" count="83" uniqueCount="61">
  <si>
    <t>Halvleg 1</t>
  </si>
  <si>
    <t>Gruppe 1</t>
  </si>
  <si>
    <t>Middel</t>
  </si>
  <si>
    <t>Imps</t>
  </si>
  <si>
    <t>Gruppe 2</t>
  </si>
  <si>
    <t>Halvleg 2</t>
  </si>
  <si>
    <t> Runde</t>
  </si>
  <si>
    <t>  Total</t>
  </si>
  <si>
    <t>  Plac. </t>
  </si>
  <si>
    <t>1-1</t>
  </si>
  <si>
    <t>1-2</t>
  </si>
  <si>
    <t> 1</t>
  </si>
  <si>
    <t>  Rumpraketten </t>
  </si>
  <si>
    <t>  Jacob Øland - Martin Rump  </t>
  </si>
  <si>
    <t> 2</t>
  </si>
  <si>
    <t>  Henrik Røn - Signe Buus Thomsen  </t>
  </si>
  <si>
    <t>  Farmands Finesser </t>
  </si>
  <si>
    <t>  Mikkel Porse Rasmussen - Christian Madsen  </t>
  </si>
  <si>
    <t>  Poul Frederiksen - Kim Bo Petersen  </t>
  </si>
  <si>
    <t> 3</t>
  </si>
  <si>
    <t>  Blackadder Boys </t>
  </si>
  <si>
    <t>  Preben Schmidt - Magnus Groes  </t>
  </si>
  <si>
    <t>  Morten Skovsted Eriksen - Erik Wied  </t>
  </si>
  <si>
    <t> 4</t>
  </si>
  <si>
    <t>  Rygerummet </t>
  </si>
  <si>
    <t>  Dan Nybo Jensen - Kresten S Kristensen  </t>
  </si>
  <si>
    <t>  Martin Christoffersen - Preben Thaarup  </t>
  </si>
  <si>
    <t> 5</t>
  </si>
  <si>
    <t>  5Club Partyband </t>
  </si>
  <si>
    <t>  Lone Kiær - Peter Bang Knudsen  </t>
  </si>
  <si>
    <t>  Jesper Poulsen - Susanne Kramhøft  </t>
  </si>
  <si>
    <t> 6</t>
  </si>
  <si>
    <t>  Ortmænd og Co. </t>
  </si>
  <si>
    <t>  Simon Ortmann - Daniel Bang-Ortmann  </t>
  </si>
  <si>
    <t>  Bjarke Friis - Søren Fritzbøger  </t>
  </si>
  <si>
    <t> 7</t>
  </si>
  <si>
    <t>  Op i Saks </t>
  </si>
  <si>
    <t>  Richardt Lisbygd - Kren Jacobsen  </t>
  </si>
  <si>
    <t>  Christian Snabe - Bo Brink Laursen  </t>
  </si>
  <si>
    <t> 8</t>
  </si>
  <si>
    <t>  2 tøser og 3 tumper </t>
  </si>
  <si>
    <t>  Helle Haas - Lars Kirkegaard Nielsen  </t>
  </si>
  <si>
    <t>  Sebastian Mygh - Rasmus Kolding  </t>
  </si>
  <si>
    <t>Runde</t>
  </si>
  <si>
    <t>2-1</t>
  </si>
  <si>
    <t>2-2</t>
  </si>
  <si>
    <t>3-1</t>
  </si>
  <si>
    <t>3-2</t>
  </si>
  <si>
    <t>Imps     3</t>
  </si>
  <si>
    <t>Imps      1</t>
  </si>
  <si>
    <t>Score</t>
  </si>
  <si>
    <t>Champions League, Imps-udregning for runde 1/3</t>
  </si>
  <si>
    <t xml:space="preserve">  Jens Hult Hansen - Lars Pedro Villinger</t>
  </si>
  <si>
    <t xml:space="preserve">  Dan Nybo Jensen - Trille Plejdrup</t>
  </si>
  <si>
    <t xml:space="preserve">  Mads Eyde - Jesper Poulsen</t>
  </si>
  <si>
    <t xml:space="preserve">  Lone Kiær - Jeppe Juhl</t>
  </si>
  <si>
    <t xml:space="preserve">  Søren Fritzbøger - Bo Lønberg Bilde</t>
  </si>
  <si>
    <t xml:space="preserve">  Ninnie Gøttsche Hansen - Lars K Nielsen</t>
  </si>
  <si>
    <t>KP</t>
  </si>
  <si>
    <t>Multi</t>
  </si>
  <si>
    <t># spil =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</si>
</sst>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Arial"/>
      <family val="2"/>
    </font>
    <font>
      <i/>
      <sz val="12"/>
      <color rgb="FF80808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/>
      </patternFill>
    </fill>
    <fill>
      <patternFill patternType="solid">
        <fgColor rgb="FFE9E9E9"/>
        <bgColor indexed="64"/>
      </patternFill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</cellStyleXfs>
  <cellXfs count="25"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6" fontId="4" fillId="5" borderId="0" xfId="0" quotePrefix="1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right" vertical="top"/>
    </xf>
    <xf numFmtId="0" fontId="4" fillId="6" borderId="0" xfId="0" applyFont="1" applyFill="1" applyAlignment="1">
      <alignment horizontal="left" vertical="top"/>
    </xf>
    <xf numFmtId="0" fontId="4" fillId="6" borderId="0" xfId="0" applyFont="1" applyFill="1" applyAlignment="1">
      <alignment horizontal="left" vertical="center"/>
    </xf>
    <xf numFmtId="43" fontId="4" fillId="6" borderId="0" xfId="1" applyFont="1" applyFill="1" applyAlignment="1">
      <alignment horizontal="right" vertical="center"/>
    </xf>
    <xf numFmtId="0" fontId="5" fillId="6" borderId="0" xfId="0" applyFont="1" applyFill="1" applyAlignment="1">
      <alignment horizontal="right" vertical="center"/>
    </xf>
    <xf numFmtId="0" fontId="4" fillId="6" borderId="0" xfId="0" applyFont="1" applyFill="1" applyAlignment="1">
      <alignment horizontal="right" vertical="center"/>
    </xf>
    <xf numFmtId="0" fontId="4" fillId="5" borderId="0" xfId="0" applyFont="1" applyFill="1" applyAlignment="1">
      <alignment horizontal="right" vertical="top"/>
    </xf>
    <xf numFmtId="0" fontId="4" fillId="5" borderId="0" xfId="0" applyFont="1" applyFill="1" applyAlignment="1">
      <alignment horizontal="left" vertical="top"/>
    </xf>
    <xf numFmtId="0" fontId="4" fillId="5" borderId="0" xfId="0" applyFont="1" applyFill="1" applyAlignment="1">
      <alignment horizontal="left" vertical="center"/>
    </xf>
    <xf numFmtId="43" fontId="4" fillId="5" borderId="0" xfId="1" applyFont="1" applyFill="1" applyAlignment="1">
      <alignment horizontal="right" vertical="center"/>
    </xf>
    <xf numFmtId="0" fontId="2" fillId="0" borderId="1" xfId="2"/>
    <xf numFmtId="1" fontId="2" fillId="0" borderId="1" xfId="2" applyNumberFormat="1"/>
    <xf numFmtId="0" fontId="3" fillId="4" borderId="0" xfId="5"/>
    <xf numFmtId="0" fontId="1" fillId="2" borderId="0" xfId="3"/>
    <xf numFmtId="0" fontId="1" fillId="2" borderId="1" xfId="3" applyBorder="1"/>
    <xf numFmtId="0" fontId="1" fillId="3" borderId="0" xfId="4"/>
    <xf numFmtId="0" fontId="1" fillId="3" borderId="1" xfId="4" applyBorder="1"/>
    <xf numFmtId="2" fontId="0" fillId="0" borderId="0" xfId="0" applyNumberFormat="1"/>
  </cellXfs>
  <cellStyles count="6">
    <cellStyle name="20% - Accent1" xfId="3" builtinId="30"/>
    <cellStyle name="20% - Accent4" xfId="4" builtinId="42"/>
    <cellStyle name="Accent6" xfId="5" builtinId="49"/>
    <cellStyle name="Comma" xfId="1" builtinId="3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6"/>
  <sheetViews>
    <sheetView tabSelected="1" topLeftCell="A7" workbookViewId="0">
      <selection activeCell="U13" sqref="U13"/>
    </sheetView>
  </sheetViews>
  <sheetFormatPr defaultRowHeight="15" x14ac:dyDescent="0.25"/>
  <cols>
    <col min="20" max="20" width="10.5703125" bestFit="1" customWidth="1"/>
  </cols>
  <sheetData>
    <row r="1" spans="1:20" x14ac:dyDescent="0.25">
      <c r="A1" t="s">
        <v>51</v>
      </c>
    </row>
    <row r="2" spans="1:20" x14ac:dyDescent="0.25">
      <c r="A2" s="20" t="s">
        <v>0</v>
      </c>
    </row>
    <row r="3" spans="1:20" x14ac:dyDescent="0.25">
      <c r="A3" s="20" t="s">
        <v>1</v>
      </c>
    </row>
    <row r="4" spans="1:20" x14ac:dyDescent="0.25">
      <c r="A4" s="20">
        <v>1</v>
      </c>
      <c r="B4">
        <v>120</v>
      </c>
      <c r="C4">
        <v>600</v>
      </c>
      <c r="D4">
        <v>-600</v>
      </c>
      <c r="E4">
        <v>90</v>
      </c>
      <c r="F4">
        <v>-400</v>
      </c>
      <c r="G4">
        <v>-650</v>
      </c>
      <c r="H4">
        <v>620</v>
      </c>
      <c r="I4">
        <v>920</v>
      </c>
      <c r="J4">
        <v>-140</v>
      </c>
      <c r="K4">
        <v>110</v>
      </c>
      <c r="L4">
        <v>110</v>
      </c>
      <c r="M4">
        <v>-460</v>
      </c>
      <c r="N4">
        <v>100</v>
      </c>
      <c r="O4">
        <v>300</v>
      </c>
      <c r="P4">
        <v>-100</v>
      </c>
      <c r="Q4">
        <v>200</v>
      </c>
    </row>
    <row r="5" spans="1:20" x14ac:dyDescent="0.25">
      <c r="A5" s="20">
        <v>2</v>
      </c>
      <c r="B5">
        <v>140</v>
      </c>
      <c r="C5">
        <v>-100</v>
      </c>
      <c r="D5">
        <v>-150</v>
      </c>
      <c r="E5">
        <v>200</v>
      </c>
      <c r="F5">
        <v>-500</v>
      </c>
      <c r="G5">
        <v>-600</v>
      </c>
      <c r="H5">
        <v>620</v>
      </c>
      <c r="I5">
        <v>520</v>
      </c>
      <c r="J5">
        <v>0</v>
      </c>
      <c r="K5">
        <v>150</v>
      </c>
      <c r="L5">
        <v>150</v>
      </c>
      <c r="M5">
        <v>50</v>
      </c>
      <c r="N5">
        <v>600</v>
      </c>
      <c r="O5">
        <v>400</v>
      </c>
      <c r="P5">
        <v>150</v>
      </c>
      <c r="Q5">
        <v>-100</v>
      </c>
    </row>
    <row r="6" spans="1:20" x14ac:dyDescent="0.25">
      <c r="A6" s="20">
        <v>5</v>
      </c>
      <c r="B6">
        <v>140</v>
      </c>
      <c r="C6">
        <v>600</v>
      </c>
      <c r="D6">
        <v>100</v>
      </c>
      <c r="E6">
        <v>-90</v>
      </c>
      <c r="F6">
        <v>-450</v>
      </c>
      <c r="G6">
        <v>-650</v>
      </c>
      <c r="H6">
        <v>620</v>
      </c>
      <c r="I6">
        <v>490</v>
      </c>
      <c r="J6">
        <v>0</v>
      </c>
      <c r="K6">
        <v>150</v>
      </c>
      <c r="L6">
        <v>-110</v>
      </c>
      <c r="M6">
        <v>50</v>
      </c>
      <c r="N6">
        <v>110</v>
      </c>
      <c r="O6">
        <v>400</v>
      </c>
      <c r="P6">
        <v>-100</v>
      </c>
      <c r="Q6">
        <v>-50</v>
      </c>
    </row>
    <row r="7" spans="1:20" x14ac:dyDescent="0.25">
      <c r="A7" s="20">
        <v>6</v>
      </c>
      <c r="B7">
        <v>120</v>
      </c>
      <c r="C7">
        <v>660</v>
      </c>
      <c r="D7">
        <v>-620</v>
      </c>
      <c r="E7">
        <v>120</v>
      </c>
      <c r="F7">
        <v>-450</v>
      </c>
      <c r="G7">
        <v>-620</v>
      </c>
      <c r="H7">
        <v>650</v>
      </c>
      <c r="I7">
        <v>400</v>
      </c>
      <c r="J7">
        <v>0</v>
      </c>
      <c r="K7">
        <v>150</v>
      </c>
      <c r="L7">
        <v>-50</v>
      </c>
      <c r="M7">
        <v>100</v>
      </c>
      <c r="N7">
        <v>110</v>
      </c>
      <c r="O7">
        <v>400</v>
      </c>
      <c r="P7">
        <v>130</v>
      </c>
      <c r="Q7">
        <v>90</v>
      </c>
    </row>
    <row r="8" spans="1:20" ht="15.75" thickBot="1" x14ac:dyDescent="0.3">
      <c r="A8" s="21" t="s">
        <v>2</v>
      </c>
      <c r="B8" s="17">
        <f>SUM(B4:B7)</f>
        <v>520</v>
      </c>
      <c r="C8" s="17">
        <f t="shared" ref="C8:Q8" si="0">AVERAGE(C4:C7)</f>
        <v>440</v>
      </c>
      <c r="D8" s="17">
        <f t="shared" si="0"/>
        <v>-317.5</v>
      </c>
      <c r="E8" s="17">
        <f t="shared" si="0"/>
        <v>80</v>
      </c>
      <c r="F8" s="17">
        <f t="shared" si="0"/>
        <v>-450</v>
      </c>
      <c r="G8" s="17">
        <f t="shared" si="0"/>
        <v>-630</v>
      </c>
      <c r="H8" s="17">
        <f t="shared" si="0"/>
        <v>627.5</v>
      </c>
      <c r="I8" s="17">
        <f t="shared" si="0"/>
        <v>582.5</v>
      </c>
      <c r="J8" s="17">
        <f t="shared" si="0"/>
        <v>-35</v>
      </c>
      <c r="K8" s="17">
        <f t="shared" si="0"/>
        <v>140</v>
      </c>
      <c r="L8" s="17">
        <f t="shared" si="0"/>
        <v>25</v>
      </c>
      <c r="M8" s="17">
        <f t="shared" si="0"/>
        <v>-65</v>
      </c>
      <c r="N8" s="17">
        <f t="shared" si="0"/>
        <v>230</v>
      </c>
      <c r="O8" s="17">
        <f t="shared" si="0"/>
        <v>375</v>
      </c>
      <c r="P8" s="17">
        <f t="shared" si="0"/>
        <v>20</v>
      </c>
      <c r="Q8" s="17">
        <f t="shared" si="0"/>
        <v>35</v>
      </c>
      <c r="R8" t="s">
        <v>3</v>
      </c>
      <c r="S8" t="s">
        <v>58</v>
      </c>
      <c r="T8" t="s">
        <v>59</v>
      </c>
    </row>
    <row r="9" spans="1:20" ht="15.75" thickTop="1" x14ac:dyDescent="0.25">
      <c r="A9" s="20" t="s">
        <v>49</v>
      </c>
      <c r="B9">
        <f>SIGN(B4-B5)*VLOOKUP(ABS(B4-B5),$C$95:$D$112,2,TRUE)</f>
        <v>-1</v>
      </c>
      <c r="C9">
        <f>SIGN(C4-C5)*VLOOKUP(ABS(C4-C5),$C$95:$D$112,2,TRUE)</f>
        <v>12</v>
      </c>
      <c r="D9">
        <f>SIGN(D4-D5)*VLOOKUP(ABS(D4-D5),$C$95:$D$112,2,TRUE)</f>
        <v>-10</v>
      </c>
      <c r="E9">
        <f>SIGN(E4-E5)*VLOOKUP(ABS(E4-E5),$C$95:$D$112,2,TRUE)</f>
        <v>-3</v>
      </c>
      <c r="F9">
        <f>SIGN(F4-F5)*VLOOKUP(ABS(F4-F5),$C$95:$D$112,2,TRUE)</f>
        <v>3</v>
      </c>
      <c r="G9">
        <f>SIGN(G4-G5)*VLOOKUP(ABS(G4-G5),$C$95:$D$112,2,TRUE)</f>
        <v>-2</v>
      </c>
      <c r="H9">
        <f>SIGN(H4-H5)*VLOOKUP(ABS(H4-H5),$C$95:$D$112,2,TRUE)</f>
        <v>0</v>
      </c>
      <c r="I9">
        <f>SIGN(I4-I5)*VLOOKUP(ABS(I4-I5),$C$95:$D$112,2,TRUE)</f>
        <v>9</v>
      </c>
      <c r="J9">
        <f>SIGN(J4-J5)*VLOOKUP(ABS(J4-J5),$C$95:$D$112,2,TRUE)</f>
        <v>-4</v>
      </c>
      <c r="K9">
        <f>SIGN(K4-K5)*VLOOKUP(ABS(K4-K5),$C$95:$D$112,2,TRUE)</f>
        <v>-1</v>
      </c>
      <c r="L9">
        <f>SIGN(L4-L5)*VLOOKUP(ABS(L4-L5),$C$95:$D$112,2,TRUE)</f>
        <v>-1</v>
      </c>
      <c r="M9">
        <f>SIGN(M4-M5)*VLOOKUP(ABS(M4-M5),$C$95:$D$112,2,TRUE)</f>
        <v>-11</v>
      </c>
      <c r="N9">
        <f>SIGN(N4-N5)*VLOOKUP(ABS(N4-N5),$C$95:$D$112,2,TRUE)</f>
        <v>-11</v>
      </c>
      <c r="O9">
        <f>SIGN(O4-O5)*VLOOKUP(ABS(O4-O5),$C$95:$D$112,2,TRUE)</f>
        <v>-3</v>
      </c>
      <c r="P9">
        <f>SIGN(P4-P5)*VLOOKUP(ABS(P4-P5),$C$95:$D$112,2,TRUE)</f>
        <v>-6</v>
      </c>
      <c r="Q9">
        <f>SIGN(Q4-Q5)*VLOOKUP(ABS(Q4-Q5),$C$95:$D$112,2,TRUE)</f>
        <v>7</v>
      </c>
      <c r="R9">
        <f>SUM(B9:Q9)</f>
        <v>-22</v>
      </c>
      <c r="S9" s="24">
        <f>IF(SIGN(R9)&lt;0,(20-VLOOKUP(ABS(R9),$A$95:$B$156,2,TRUE)),VLOOKUP(ABS(R9),$A$95:$B$156,2,TRUE))</f>
        <v>4.6199999999999992</v>
      </c>
    </row>
    <row r="10" spans="1:20" x14ac:dyDescent="0.25">
      <c r="A10" s="20"/>
      <c r="B10">
        <f>SIGN(B4-B6)*VLOOKUP(ABS(B4-B6),$C$95:$D$112,2,TRUE)</f>
        <v>-1</v>
      </c>
      <c r="C10">
        <f>SIGN(C4-C6)*VLOOKUP(ABS(C4-C6),$C$95:$D$112,2,TRUE)</f>
        <v>0</v>
      </c>
      <c r="D10">
        <f>SIGN(D4-D6)*VLOOKUP(ABS(D4-D6),$C$95:$D$112,2,TRUE)</f>
        <v>-12</v>
      </c>
      <c r="E10">
        <f>SIGN(E4-E6)*VLOOKUP(ABS(E4-E6),$C$95:$D$112,2,TRUE)</f>
        <v>5</v>
      </c>
      <c r="F10">
        <f>SIGN(F4-F6)*VLOOKUP(ABS(F4-F6),$C$95:$D$112,2,TRUE)</f>
        <v>2</v>
      </c>
      <c r="G10">
        <f>SIGN(G4-G6)*VLOOKUP(ABS(G4-G6),$C$95:$D$112,2,TRUE)</f>
        <v>0</v>
      </c>
      <c r="H10">
        <f>SIGN(H4-H6)*VLOOKUP(ABS(H4-H6),$C$95:$D$112,2,TRUE)</f>
        <v>0</v>
      </c>
      <c r="I10">
        <f>SIGN(I4-I6)*VLOOKUP(ABS(I4-I6),$C$95:$D$112,2,TRUE)</f>
        <v>10</v>
      </c>
      <c r="J10">
        <f>SIGN(J4-J6)*VLOOKUP(ABS(J4-J6),$C$95:$D$112,2,TRUE)</f>
        <v>-4</v>
      </c>
      <c r="K10">
        <f>SIGN(K4-K6)*VLOOKUP(ABS(K4-K6),$C$95:$D$112,2,TRUE)</f>
        <v>-1</v>
      </c>
      <c r="L10">
        <f>SIGN(L4-L6)*VLOOKUP(ABS(L4-L6),$C$95:$D$112,2,TRUE)</f>
        <v>6</v>
      </c>
      <c r="M10">
        <f>SIGN(M4-M6)*VLOOKUP(ABS(M4-M6),$C$95:$D$112,2,TRUE)</f>
        <v>-11</v>
      </c>
      <c r="N10">
        <f>SIGN(N4-N6)*VLOOKUP(ABS(N4-N6),$C$95:$D$112,2,TRUE)</f>
        <v>0</v>
      </c>
      <c r="O10">
        <f>SIGN(O4-O6)*VLOOKUP(ABS(O4-O6),$C$95:$D$112,2,TRUE)</f>
        <v>-3</v>
      </c>
      <c r="P10">
        <f>SIGN(P4-P6)*VLOOKUP(ABS(P4-P6),$C$95:$D$112,2,TRUE)</f>
        <v>0</v>
      </c>
      <c r="Q10">
        <f>SIGN(Q4-Q6)*VLOOKUP(ABS(Q4-Q6),$C$95:$D$112,2,TRUE)</f>
        <v>6</v>
      </c>
      <c r="R10">
        <f t="shared" ref="R10:R20" si="1">SUM(B10:Q10)</f>
        <v>-3</v>
      </c>
      <c r="S10" s="24">
        <f>IF(SIGN(R10)&lt;0,(20-VLOOKUP(ABS(R10),$A$95:$B$156,2,TRUE)),VLOOKUP(ABS(R10),$A$95:$B$156,2,TRUE))</f>
        <v>9.09</v>
      </c>
    </row>
    <row r="11" spans="1:20" x14ac:dyDescent="0.25">
      <c r="A11" s="20"/>
      <c r="B11">
        <f>SIGN(B4-B7)*VLOOKUP(ABS(B4-B7),$C$95:$D$112,2,TRUE)</f>
        <v>0</v>
      </c>
      <c r="C11">
        <f>SIGN(C4-C7)*VLOOKUP(ABS(C4-C7),$C$95:$D$112,2,TRUE)</f>
        <v>-2</v>
      </c>
      <c r="D11">
        <f>SIGN(D4-D7)*VLOOKUP(ABS(D4-D7),$C$95:$D$112,2,TRUE)</f>
        <v>1</v>
      </c>
      <c r="E11">
        <f>SIGN(E4-E7)*VLOOKUP(ABS(E4-E7),$C$95:$D$112,2,TRUE)</f>
        <v>-1</v>
      </c>
      <c r="F11">
        <f>SIGN(F4-F7)*VLOOKUP(ABS(F4-F7),$C$95:$D$112,2,TRUE)</f>
        <v>2</v>
      </c>
      <c r="G11">
        <f>SIGN(G4-G7)*VLOOKUP(ABS(G4-G7),$C$95:$D$112,2,TRUE)</f>
        <v>-1</v>
      </c>
      <c r="H11">
        <f>SIGN(H4-H7)*VLOOKUP(ABS(H4-H7),$C$95:$D$112,2,TRUE)</f>
        <v>-1</v>
      </c>
      <c r="I11">
        <f>SIGN(I4-I7)*VLOOKUP(ABS(I4-I7),$C$95:$D$112,2,TRUE)</f>
        <v>11</v>
      </c>
      <c r="J11">
        <f>SIGN(J4-J7)*VLOOKUP(ABS(J4-J7),$C$95:$D$112,2,TRUE)</f>
        <v>-4</v>
      </c>
      <c r="K11">
        <f>SIGN(K4-K7)*VLOOKUP(ABS(K4-K7),$C$95:$D$112,2,TRUE)</f>
        <v>-1</v>
      </c>
      <c r="L11">
        <f>SIGN(L4-L7)*VLOOKUP(ABS(L4-L7),$C$95:$D$112,2,TRUE)</f>
        <v>4</v>
      </c>
      <c r="M11">
        <f>SIGN(M4-M7)*VLOOKUP(ABS(M4-M7),$C$95:$D$112,2,TRUE)</f>
        <v>-11</v>
      </c>
      <c r="N11">
        <f>SIGN(N4-N7)*VLOOKUP(ABS(N4-N7),$C$95:$D$112,2,TRUE)</f>
        <v>0</v>
      </c>
      <c r="O11">
        <f>SIGN(O4-O7)*VLOOKUP(ABS(O4-O7),$C$95:$D$112,2,TRUE)</f>
        <v>-3</v>
      </c>
      <c r="P11">
        <f>SIGN(P4-P7)*VLOOKUP(ABS(P4-P7),$C$95:$D$112,2,TRUE)</f>
        <v>-6</v>
      </c>
      <c r="Q11">
        <f>SIGN(Q4-Q7)*VLOOKUP(ABS(Q4-Q7),$C$95:$D$112,2,TRUE)</f>
        <v>3</v>
      </c>
      <c r="R11">
        <f t="shared" si="1"/>
        <v>-9</v>
      </c>
      <c r="S11" s="24">
        <f>IF(SIGN(R11)&lt;0,(20-VLOOKUP(ABS(R11),$A$95:$B$156,2,TRUE)),VLOOKUP(ABS(R11),$A$95:$B$156,2,TRUE))</f>
        <v>7.4499999999999993</v>
      </c>
      <c r="T11" s="24">
        <f>AVERAGE(S9:S11)</f>
        <v>7.0533333333333319</v>
      </c>
    </row>
    <row r="12" spans="1:20" x14ac:dyDescent="0.25">
      <c r="A12" s="20">
        <v>2</v>
      </c>
      <c r="B12">
        <f>SIGN(B5-B4)*VLOOKUP(ABS(B5-B4),$C$95:$D$112,2,TRUE)</f>
        <v>1</v>
      </c>
      <c r="C12">
        <f>SIGN(C5-C4)*VLOOKUP(ABS(C5-C4),$C$95:$D$112,2,TRUE)</f>
        <v>-12</v>
      </c>
      <c r="D12">
        <f>SIGN(D5-D4)*VLOOKUP(ABS(D5-D4),$C$95:$D$112,2,TRUE)</f>
        <v>10</v>
      </c>
      <c r="E12">
        <f>SIGN(E5-E4)*VLOOKUP(ABS(E5-E4),$C$95:$D$112,2,TRUE)</f>
        <v>3</v>
      </c>
      <c r="F12">
        <f>SIGN(F5-F4)*VLOOKUP(ABS(F5-F4),$C$95:$D$112,2,TRUE)</f>
        <v>-3</v>
      </c>
      <c r="G12">
        <f>SIGN(G5-G4)*VLOOKUP(ABS(G5-G4),$C$95:$D$112,2,TRUE)</f>
        <v>2</v>
      </c>
      <c r="H12">
        <f>SIGN(H5-H4)*VLOOKUP(ABS(H5-H4),$C$95:$D$112,2,TRUE)</f>
        <v>0</v>
      </c>
      <c r="I12">
        <f>SIGN(I5-I4)*VLOOKUP(ABS(I5-I4),$C$95:$D$112,2,TRUE)</f>
        <v>-9</v>
      </c>
      <c r="J12">
        <f>SIGN(J5-J4)*VLOOKUP(ABS(J5-J4),$C$95:$D$112,2,TRUE)</f>
        <v>4</v>
      </c>
      <c r="K12">
        <f>SIGN(K5-K4)*VLOOKUP(ABS(K5-K4),$C$95:$D$112,2,TRUE)</f>
        <v>1</v>
      </c>
      <c r="L12">
        <f>SIGN(L5-L4)*VLOOKUP(ABS(L5-L4),$C$95:$D$112,2,TRUE)</f>
        <v>1</v>
      </c>
      <c r="M12">
        <f>SIGN(M5-M4)*VLOOKUP(ABS(M5-M4),$C$95:$D$112,2,TRUE)</f>
        <v>11</v>
      </c>
      <c r="N12">
        <f>SIGN(N5-N4)*VLOOKUP(ABS(N5-N4),$C$95:$D$112,2,TRUE)</f>
        <v>11</v>
      </c>
      <c r="O12">
        <f>SIGN(O5-O4)*VLOOKUP(ABS(O5-O4),$C$95:$D$112,2,TRUE)</f>
        <v>3</v>
      </c>
      <c r="P12">
        <f>SIGN(P5-P4)*VLOOKUP(ABS(P5-P4),$C$95:$D$112,2,TRUE)</f>
        <v>6</v>
      </c>
      <c r="Q12">
        <f>SIGN(Q5-Q4)*VLOOKUP(ABS(Q5-Q4),$C$95:$D$112,2,TRUE)</f>
        <v>-7</v>
      </c>
      <c r="R12">
        <f t="shared" si="1"/>
        <v>22</v>
      </c>
      <c r="S12" s="24">
        <f>IF(SIGN(R12)&lt;0,(20-VLOOKUP(ABS(R12),$A$95:$B$156,2,TRUE)),VLOOKUP(ABS(R12),$A$95:$B$156,2,TRUE))</f>
        <v>15.38</v>
      </c>
    </row>
    <row r="13" spans="1:20" x14ac:dyDescent="0.25">
      <c r="A13" s="20"/>
      <c r="B13">
        <f>SIGN(B5-B6)*VLOOKUP(ABS(B5-B6),$C$95:$D$112,2,TRUE)</f>
        <v>0</v>
      </c>
      <c r="C13">
        <f>SIGN(C5-C6)*VLOOKUP(ABS(C5-C6),$C$95:$D$112,2,TRUE)</f>
        <v>-12</v>
      </c>
      <c r="D13">
        <f>SIGN(D5-D6)*VLOOKUP(ABS(D5-D6),$C$95:$D$112,2,TRUE)</f>
        <v>-6</v>
      </c>
      <c r="E13">
        <f>SIGN(E5-E6)*VLOOKUP(ABS(E5-E6),$C$95:$D$112,2,TRUE)</f>
        <v>7</v>
      </c>
      <c r="F13">
        <f>SIGN(F5-F6)*VLOOKUP(ABS(F5-F6),$C$95:$D$112,2,TRUE)</f>
        <v>-2</v>
      </c>
      <c r="G13">
        <f>SIGN(G5-G6)*VLOOKUP(ABS(G5-G6),$C$95:$D$112,2,TRUE)</f>
        <v>2</v>
      </c>
      <c r="H13">
        <f>SIGN(H5-H6)*VLOOKUP(ABS(H5-H6),$C$95:$D$112,2,TRUE)</f>
        <v>0</v>
      </c>
      <c r="I13">
        <f>SIGN(I5-I6)*VLOOKUP(ABS(I5-I6),$C$95:$D$112,2,TRUE)</f>
        <v>1</v>
      </c>
      <c r="J13">
        <f>SIGN(J5-J6)*VLOOKUP(ABS(J5-J6),$C$95:$D$112,2,TRUE)</f>
        <v>0</v>
      </c>
      <c r="K13">
        <f>SIGN(K5-K6)*VLOOKUP(ABS(K5-K6),$C$95:$D$112,2,TRUE)</f>
        <v>0</v>
      </c>
      <c r="L13">
        <f>SIGN(L5-L6)*VLOOKUP(ABS(L5-L6),$C$95:$D$112,2,TRUE)</f>
        <v>6</v>
      </c>
      <c r="M13">
        <f>SIGN(M5-M6)*VLOOKUP(ABS(M5-M6),$C$95:$D$112,2,TRUE)</f>
        <v>0</v>
      </c>
      <c r="N13">
        <f>SIGN(N5-N6)*VLOOKUP(ABS(N5-N6),$C$95:$D$112,2,TRUE)</f>
        <v>10</v>
      </c>
      <c r="O13">
        <f>SIGN(O5-O6)*VLOOKUP(ABS(O5-O6),$C$95:$D$112,2,TRUE)</f>
        <v>0</v>
      </c>
      <c r="P13">
        <f>SIGN(P5-P6)*VLOOKUP(ABS(P5-P6),$C$95:$D$112,2,TRUE)</f>
        <v>6</v>
      </c>
      <c r="Q13">
        <f>SIGN(Q5-Q6)*VLOOKUP(ABS(Q5-Q6),$C$95:$D$112,2,TRUE)</f>
        <v>-2</v>
      </c>
      <c r="R13">
        <f t="shared" si="1"/>
        <v>10</v>
      </c>
      <c r="S13" s="24">
        <f>IF(SIGN(R13)&lt;0,(20-VLOOKUP(ABS(R13),$A$95:$B$156,2,TRUE)),VLOOKUP(ABS(R13),$A$95:$B$156,2,TRUE))</f>
        <v>12.8</v>
      </c>
    </row>
    <row r="14" spans="1:20" x14ac:dyDescent="0.25">
      <c r="A14" s="20"/>
      <c r="B14">
        <f>SIGN(B5-B7)*VLOOKUP(ABS(B5-B7),$C$95:$D$112,2,TRUE)</f>
        <v>1</v>
      </c>
      <c r="C14">
        <f>SIGN(C5-C7)*VLOOKUP(ABS(C5-C7),$C$95:$D$112,2,TRUE)</f>
        <v>-13</v>
      </c>
      <c r="D14">
        <f>SIGN(D5-D7)*VLOOKUP(ABS(D5-D7),$C$95:$D$112,2,TRUE)</f>
        <v>10</v>
      </c>
      <c r="E14">
        <f>SIGN(E5-E7)*VLOOKUP(ABS(E5-E7),$C$95:$D$112,2,TRUE)</f>
        <v>2</v>
      </c>
      <c r="F14">
        <f>SIGN(F5-F7)*VLOOKUP(ABS(F5-F7),$C$95:$D$112,2,TRUE)</f>
        <v>-2</v>
      </c>
      <c r="G14">
        <f>SIGN(G5-G7)*VLOOKUP(ABS(G5-G7),$C$95:$D$112,2,TRUE)</f>
        <v>1</v>
      </c>
      <c r="H14">
        <f>SIGN(H5-H7)*VLOOKUP(ABS(H5-H7),$C$95:$D$112,2,TRUE)</f>
        <v>-1</v>
      </c>
      <c r="I14">
        <f>SIGN(I5-I7)*VLOOKUP(ABS(I5-I7),$C$95:$D$112,2,TRUE)</f>
        <v>3</v>
      </c>
      <c r="J14">
        <f>SIGN(J5-J7)*VLOOKUP(ABS(J5-J7),$C$95:$D$112,2,TRUE)</f>
        <v>0</v>
      </c>
      <c r="K14">
        <f>SIGN(K5-K7)*VLOOKUP(ABS(K5-K7),$C$95:$D$112,2,TRUE)</f>
        <v>0</v>
      </c>
      <c r="L14">
        <f>SIGN(L5-L7)*VLOOKUP(ABS(L5-L7),$C$95:$D$112,2,TRUE)</f>
        <v>5</v>
      </c>
      <c r="M14">
        <f>SIGN(M5-M7)*VLOOKUP(ABS(M5-M7),$C$95:$D$112,2,TRUE)</f>
        <v>-2</v>
      </c>
      <c r="N14">
        <f>SIGN(N5-N7)*VLOOKUP(ABS(N5-N7),$C$95:$D$112,2,TRUE)</f>
        <v>10</v>
      </c>
      <c r="O14">
        <f>SIGN(O5-O7)*VLOOKUP(ABS(O5-O7),$C$95:$D$112,2,TRUE)</f>
        <v>0</v>
      </c>
      <c r="P14">
        <f>SIGN(P5-P7)*VLOOKUP(ABS(P5-P7),$C$95:$D$112,2,TRUE)</f>
        <v>1</v>
      </c>
      <c r="Q14">
        <f>SIGN(Q5-Q7)*VLOOKUP(ABS(Q5-Q7),$C$95:$D$112,2,TRUE)</f>
        <v>-5</v>
      </c>
      <c r="R14">
        <f t="shared" si="1"/>
        <v>10</v>
      </c>
      <c r="S14" s="24">
        <f>IF(SIGN(R14)&lt;0,(20-VLOOKUP(ABS(R14),$A$95:$B$156,2,TRUE)),VLOOKUP(ABS(R14),$A$95:$B$156,2,TRUE))</f>
        <v>12.8</v>
      </c>
      <c r="T14">
        <f>AVERAGE(S12:S14)</f>
        <v>13.660000000000002</v>
      </c>
    </row>
    <row r="15" spans="1:20" x14ac:dyDescent="0.25">
      <c r="A15" s="20">
        <v>5</v>
      </c>
      <c r="B15">
        <f>SIGN(B6-B4)*VLOOKUP(ABS(B6-B4),$C$95:$D$112,2,TRUE)</f>
        <v>1</v>
      </c>
      <c r="C15">
        <f>SIGN(C6-C4)*VLOOKUP(ABS(C6-C4),$C$95:$D$112,2,TRUE)</f>
        <v>0</v>
      </c>
      <c r="D15">
        <f>SIGN(D6-D4)*VLOOKUP(ABS(D6-D4),$C$95:$D$112,2,TRUE)</f>
        <v>12</v>
      </c>
      <c r="E15">
        <f>SIGN(E6-E4)*VLOOKUP(ABS(E6-E4),$C$95:$D$112,2,TRUE)</f>
        <v>-5</v>
      </c>
      <c r="F15">
        <f>SIGN(F6-F4)*VLOOKUP(ABS(F6-F4),$C$95:$D$112,2,TRUE)</f>
        <v>-2</v>
      </c>
      <c r="G15">
        <f>SIGN(G6-G4)*VLOOKUP(ABS(G6-G4),$C$95:$D$112,2,TRUE)</f>
        <v>0</v>
      </c>
      <c r="H15">
        <f>SIGN(H6-H4)*VLOOKUP(ABS(H6-H4),$C$95:$D$112,2,TRUE)</f>
        <v>0</v>
      </c>
      <c r="I15">
        <f>SIGN(I6-I4)*VLOOKUP(ABS(I6-I4),$C$95:$D$112,2,TRUE)</f>
        <v>-10</v>
      </c>
      <c r="J15">
        <f>SIGN(J6-J4)*VLOOKUP(ABS(J6-J4),$C$95:$D$112,2,TRUE)</f>
        <v>4</v>
      </c>
      <c r="K15">
        <f>SIGN(K6-K4)*VLOOKUP(ABS(K6-K4),$C$95:$D$112,2,TRUE)</f>
        <v>1</v>
      </c>
      <c r="L15">
        <f>SIGN(L6-L4)*VLOOKUP(ABS(L6-L4),$C$95:$D$112,2,TRUE)</f>
        <v>-6</v>
      </c>
      <c r="M15">
        <f>SIGN(M6-M4)*VLOOKUP(ABS(M6-M4),$C$95:$D$112,2,TRUE)</f>
        <v>11</v>
      </c>
      <c r="N15">
        <f>SIGN(N6-N4)*VLOOKUP(ABS(N6-N4),$C$95:$D$112,2,TRUE)</f>
        <v>0</v>
      </c>
      <c r="O15">
        <f>SIGN(O6-O4)*VLOOKUP(ABS(O6-O4),$C$95:$D$112,2,TRUE)</f>
        <v>3</v>
      </c>
      <c r="P15">
        <f>SIGN(P6-P4)*VLOOKUP(ABS(P6-P4),$C$95:$D$112,2,TRUE)</f>
        <v>0</v>
      </c>
      <c r="Q15">
        <f>SIGN(Q6-Q4)*VLOOKUP(ABS(Q6-Q4),$C$95:$D$112,2,TRUE)</f>
        <v>-6</v>
      </c>
      <c r="R15">
        <f t="shared" si="1"/>
        <v>3</v>
      </c>
      <c r="S15" s="24">
        <f>IF(SIGN(R15)&lt;0,(20-VLOOKUP(ABS(R15),$A$95:$B$156,2,TRUE)),VLOOKUP(ABS(R15),$A$95:$B$156,2,TRUE))</f>
        <v>10.91</v>
      </c>
    </row>
    <row r="16" spans="1:20" x14ac:dyDescent="0.25">
      <c r="A16" s="20"/>
      <c r="B16">
        <f>SIGN(B6-B5)*VLOOKUP(ABS(B6-B5),$C$95:$D$112,2,TRUE)</f>
        <v>0</v>
      </c>
      <c r="C16">
        <f>SIGN(C6-C5)*VLOOKUP(ABS(C6-C5),$C$95:$D$112,2,TRUE)</f>
        <v>12</v>
      </c>
      <c r="D16">
        <f>SIGN(D6-D5)*VLOOKUP(ABS(D6-D5),$C$95:$D$112,2,TRUE)</f>
        <v>6</v>
      </c>
      <c r="E16">
        <f>SIGN(E6-E5)*VLOOKUP(ABS(E6-E5),$C$95:$D$112,2,TRUE)</f>
        <v>-7</v>
      </c>
      <c r="F16">
        <f>SIGN(F6-F5)*VLOOKUP(ABS(F6-F5),$C$95:$D$112,2,TRUE)</f>
        <v>2</v>
      </c>
      <c r="G16">
        <f>SIGN(G6-G5)*VLOOKUP(ABS(G6-G5),$C$95:$D$112,2,TRUE)</f>
        <v>-2</v>
      </c>
      <c r="H16">
        <f>SIGN(H6-H5)*VLOOKUP(ABS(H6-H5),$C$95:$D$112,2,TRUE)</f>
        <v>0</v>
      </c>
      <c r="I16">
        <f>SIGN(I6-I5)*VLOOKUP(ABS(I6-I5),$C$95:$D$112,2,TRUE)</f>
        <v>-1</v>
      </c>
      <c r="J16">
        <f>SIGN(J6-J5)*VLOOKUP(ABS(J6-J5),$C$95:$D$112,2,TRUE)</f>
        <v>0</v>
      </c>
      <c r="K16">
        <f>SIGN(K6-K5)*VLOOKUP(ABS(K6-K5),$C$95:$D$112,2,TRUE)</f>
        <v>0</v>
      </c>
      <c r="L16">
        <f>SIGN(L6-L5)*VLOOKUP(ABS(L6-L5),$C$95:$D$112,2,TRUE)</f>
        <v>-6</v>
      </c>
      <c r="M16">
        <f>SIGN(M6-M5)*VLOOKUP(ABS(M6-M5),$C$95:$D$112,2,TRUE)</f>
        <v>0</v>
      </c>
      <c r="N16">
        <f>SIGN(N6-N5)*VLOOKUP(ABS(N6-N5),$C$95:$D$112,2,TRUE)</f>
        <v>-10</v>
      </c>
      <c r="O16">
        <f>SIGN(O6-O5)*VLOOKUP(ABS(O6-O5),$C$95:$D$112,2,TRUE)</f>
        <v>0</v>
      </c>
      <c r="P16">
        <f>SIGN(P6-P5)*VLOOKUP(ABS(P6-P5),$C$95:$D$112,2,TRUE)</f>
        <v>-6</v>
      </c>
      <c r="Q16">
        <f>SIGN(Q6-Q5)*VLOOKUP(ABS(Q6-Q5),$C$95:$D$112,2,TRUE)</f>
        <v>2</v>
      </c>
      <c r="R16">
        <f t="shared" si="1"/>
        <v>-10</v>
      </c>
      <c r="S16" s="24">
        <f>IF(SIGN(R16)&lt;0,(20-VLOOKUP(ABS(R16),$A$95:$B$156,2,TRUE)),VLOOKUP(ABS(R16),$A$95:$B$156,2,TRUE))</f>
        <v>7.1999999999999993</v>
      </c>
    </row>
    <row r="17" spans="1:20" x14ac:dyDescent="0.25">
      <c r="A17" s="20"/>
      <c r="B17">
        <f>SIGN(B6-B7)*VLOOKUP(ABS(B6-B7),$C$95:$D$112,2,TRUE)</f>
        <v>1</v>
      </c>
      <c r="C17">
        <f>SIGN(C6-C7)*VLOOKUP(ABS(C6-C7),$C$95:$D$112,2,TRUE)</f>
        <v>-2</v>
      </c>
      <c r="D17">
        <f>SIGN(D6-D7)*VLOOKUP(ABS(D6-D7),$C$95:$D$112,2,TRUE)</f>
        <v>12</v>
      </c>
      <c r="E17">
        <f>SIGN(E6-E7)*VLOOKUP(ABS(E6-E7),$C$95:$D$112,2,TRUE)</f>
        <v>-5</v>
      </c>
      <c r="F17">
        <f>SIGN(F6-F7)*VLOOKUP(ABS(F6-F7),$C$95:$D$112,2,TRUE)</f>
        <v>0</v>
      </c>
      <c r="G17">
        <f>SIGN(G6-G7)*VLOOKUP(ABS(G6-G7),$C$95:$D$112,2,TRUE)</f>
        <v>-1</v>
      </c>
      <c r="H17">
        <f>SIGN(H6-H7)*VLOOKUP(ABS(H6-H7),$C$95:$D$112,2,TRUE)</f>
        <v>-1</v>
      </c>
      <c r="I17">
        <f>SIGN(I6-I7)*VLOOKUP(ABS(I6-I7),$C$95:$D$112,2,TRUE)</f>
        <v>3</v>
      </c>
      <c r="J17">
        <f>SIGN(J6-J7)*VLOOKUP(ABS(J6-J7),$C$95:$D$112,2,TRUE)</f>
        <v>0</v>
      </c>
      <c r="K17">
        <f>SIGN(K6-K7)*VLOOKUP(ABS(K6-K7),$C$95:$D$112,2,TRUE)</f>
        <v>0</v>
      </c>
      <c r="L17">
        <f>SIGN(L6-L7)*VLOOKUP(ABS(L6-L7),$C$95:$D$112,2,TRUE)</f>
        <v>-2</v>
      </c>
      <c r="M17">
        <f>SIGN(M6-M7)*VLOOKUP(ABS(M6-M7),$C$95:$D$112,2,TRUE)</f>
        <v>-2</v>
      </c>
      <c r="N17">
        <f>SIGN(N6-N7)*VLOOKUP(ABS(N6-N7),$C$95:$D$112,2,TRUE)</f>
        <v>0</v>
      </c>
      <c r="O17">
        <f>SIGN(O6-O7)*VLOOKUP(ABS(O6-O7),$C$95:$D$112,2,TRUE)</f>
        <v>0</v>
      </c>
      <c r="P17">
        <f>SIGN(P6-P7)*VLOOKUP(ABS(P6-P7),$C$95:$D$112,2,TRUE)</f>
        <v>-6</v>
      </c>
      <c r="Q17">
        <f>SIGN(Q6-Q7)*VLOOKUP(ABS(Q6-Q7),$C$95:$D$112,2,TRUE)</f>
        <v>-4</v>
      </c>
      <c r="R17">
        <f t="shared" si="1"/>
        <v>-7</v>
      </c>
      <c r="S17" s="24">
        <f>IF(SIGN(R17)&lt;0,(20-VLOOKUP(ABS(R17),$A$95:$B$156,2,TRUE)),VLOOKUP(ABS(R17),$A$95:$B$156,2,TRUE))</f>
        <v>7.9700000000000006</v>
      </c>
      <c r="T17" s="24">
        <f>AVERAGE(S15:S17)</f>
        <v>8.6933333333333334</v>
      </c>
    </row>
    <row r="18" spans="1:20" x14ac:dyDescent="0.25">
      <c r="A18" s="20">
        <v>6</v>
      </c>
      <c r="B18">
        <f>SIGN(B7-B4)*VLOOKUP(ABS(B7-B4),$C$95:$D$112,2,TRUE)</f>
        <v>0</v>
      </c>
      <c r="C18">
        <f>SIGN(C7-C4)*VLOOKUP(ABS(C7-C4),$C$95:$D$112,2,TRUE)</f>
        <v>2</v>
      </c>
      <c r="D18">
        <f>SIGN(D7-D4)*VLOOKUP(ABS(D7-D4),$C$95:$D$112,2,TRUE)</f>
        <v>-1</v>
      </c>
      <c r="E18">
        <f>SIGN(E7-E4)*VLOOKUP(ABS(E7-E4),$C$95:$D$112,2,TRUE)</f>
        <v>1</v>
      </c>
      <c r="F18">
        <f>SIGN(F7-F4)*VLOOKUP(ABS(F7-F4),$C$95:$D$112,2,TRUE)</f>
        <v>-2</v>
      </c>
      <c r="G18">
        <f>SIGN(G7-G4)*VLOOKUP(ABS(G7-G4),$C$95:$D$112,2,TRUE)</f>
        <v>1</v>
      </c>
      <c r="H18">
        <f>SIGN(H7-H4)*VLOOKUP(ABS(H7-H4),$C$95:$D$112,2,TRUE)</f>
        <v>1</v>
      </c>
      <c r="I18">
        <f>SIGN(I7-I4)*VLOOKUP(ABS(I7-I4),$C$95:$D$112,2,TRUE)</f>
        <v>-11</v>
      </c>
      <c r="J18">
        <f>SIGN(J7-J4)*VLOOKUP(ABS(J7-J4),$C$95:$D$112,2,TRUE)</f>
        <v>4</v>
      </c>
      <c r="K18">
        <f>SIGN(K7-K4)*VLOOKUP(ABS(K7-K4),$C$95:$D$112,2,TRUE)</f>
        <v>1</v>
      </c>
      <c r="L18">
        <f>SIGN(L7-L4)*VLOOKUP(ABS(L7-L4),$C$95:$D$112,2,TRUE)</f>
        <v>-4</v>
      </c>
      <c r="M18">
        <f>SIGN(M7-M4)*VLOOKUP(ABS(M7-M4),$C$95:$D$112,2,TRUE)</f>
        <v>11</v>
      </c>
      <c r="N18">
        <f>SIGN(N7-N4)*VLOOKUP(ABS(N7-N4),$C$95:$D$112,2,TRUE)</f>
        <v>0</v>
      </c>
      <c r="O18">
        <f>SIGN(O7-O4)*VLOOKUP(ABS(O7-O4),$C$95:$D$112,2,TRUE)</f>
        <v>3</v>
      </c>
      <c r="P18">
        <f>SIGN(P7-P4)*VLOOKUP(ABS(P7-P4),$C$95:$D$112,2,TRUE)</f>
        <v>6</v>
      </c>
      <c r="Q18">
        <f>SIGN(Q7-Q4)*VLOOKUP(ABS(Q7-Q4),$C$95:$D$112,2,TRUE)</f>
        <v>-3</v>
      </c>
      <c r="R18">
        <f t="shared" si="1"/>
        <v>9</v>
      </c>
      <c r="S18" s="24">
        <f>IF(SIGN(R18)&lt;0,(20-VLOOKUP(ABS(R18),$A$95:$B$156,2,TRUE)),VLOOKUP(ABS(R18),$A$95:$B$156,2,TRUE))</f>
        <v>12.55</v>
      </c>
    </row>
    <row r="19" spans="1:20" x14ac:dyDescent="0.25">
      <c r="A19" s="20"/>
      <c r="B19">
        <f>SIGN(B7-B5)*VLOOKUP(ABS(B7-B5),$C$95:$D$112,2,TRUE)</f>
        <v>-1</v>
      </c>
      <c r="C19">
        <f>SIGN(C7-C5)*VLOOKUP(ABS(C7-C5),$C$95:$D$112,2,TRUE)</f>
        <v>13</v>
      </c>
      <c r="D19">
        <f>SIGN(D7-D5)*VLOOKUP(ABS(D7-D5),$C$95:$D$112,2,TRUE)</f>
        <v>-10</v>
      </c>
      <c r="E19">
        <f>SIGN(E7-E5)*VLOOKUP(ABS(E7-E5),$C$95:$D$112,2,TRUE)</f>
        <v>-2</v>
      </c>
      <c r="F19">
        <f>SIGN(F7-F5)*VLOOKUP(ABS(F7-F5),$C$95:$D$112,2,TRUE)</f>
        <v>2</v>
      </c>
      <c r="G19">
        <f>SIGN(G7-G5)*VLOOKUP(ABS(G7-G5),$C$95:$D$112,2,TRUE)</f>
        <v>-1</v>
      </c>
      <c r="H19">
        <f>SIGN(H7-H5)*VLOOKUP(ABS(H7-H5),$C$95:$D$112,2,TRUE)</f>
        <v>1</v>
      </c>
      <c r="I19">
        <f>SIGN(I7-I5)*VLOOKUP(ABS(I7-I5),$C$95:$D$112,2,TRUE)</f>
        <v>-3</v>
      </c>
      <c r="J19">
        <f>SIGN(J7-J5)*VLOOKUP(ABS(J7-J5),$C$95:$D$112,2,TRUE)</f>
        <v>0</v>
      </c>
      <c r="K19">
        <f>SIGN(K7-K5)*VLOOKUP(ABS(K7-K5),$C$95:$D$112,2,TRUE)</f>
        <v>0</v>
      </c>
      <c r="L19">
        <f>SIGN(L7-L5)*VLOOKUP(ABS(L7-L5),$C$95:$D$112,2,TRUE)</f>
        <v>-5</v>
      </c>
      <c r="M19">
        <f>SIGN(M7-M5)*VLOOKUP(ABS(M7-M5),$C$95:$D$112,2,TRUE)</f>
        <v>2</v>
      </c>
      <c r="N19">
        <f>SIGN(N7-N5)*VLOOKUP(ABS(N7-N5),$C$95:$D$112,2,TRUE)</f>
        <v>-10</v>
      </c>
      <c r="O19">
        <f>SIGN(O7-O5)*VLOOKUP(ABS(O7-O5),$C$95:$D$112,2,TRUE)</f>
        <v>0</v>
      </c>
      <c r="P19">
        <f>SIGN(P7-P5)*VLOOKUP(ABS(P7-P5),$C$95:$D$112,2,TRUE)</f>
        <v>-1</v>
      </c>
      <c r="Q19">
        <f>SIGN(Q7-Q5)*VLOOKUP(ABS(Q7-Q5),$C$95:$D$112,2,TRUE)</f>
        <v>5</v>
      </c>
      <c r="R19">
        <f t="shared" si="1"/>
        <v>-10</v>
      </c>
      <c r="S19" s="24">
        <f>IF(SIGN(R19)&lt;0,(20-VLOOKUP(ABS(R19),$A$95:$B$156,2,TRUE)),VLOOKUP(ABS(R19),$A$95:$B$156,2,TRUE))</f>
        <v>7.1999999999999993</v>
      </c>
    </row>
    <row r="20" spans="1:20" x14ac:dyDescent="0.25">
      <c r="A20" s="20"/>
      <c r="B20">
        <f>SIGN(B7-B6)*VLOOKUP(ABS(B7-B6),$C$95:$D$112,2,TRUE)</f>
        <v>-1</v>
      </c>
      <c r="C20">
        <f>SIGN(C7-C6)*VLOOKUP(ABS(C7-C6),$C$95:$D$112,2,TRUE)</f>
        <v>2</v>
      </c>
      <c r="D20">
        <f>SIGN(D7-D6)*VLOOKUP(ABS(D7-D6),$C$95:$D$112,2,TRUE)</f>
        <v>-12</v>
      </c>
      <c r="E20">
        <f>SIGN(E7-E6)*VLOOKUP(ABS(E7-E6),$C$95:$D$112,2,TRUE)</f>
        <v>5</v>
      </c>
      <c r="F20">
        <f>SIGN(F7-F6)*VLOOKUP(ABS(F7-F6),$C$95:$D$112,2,TRUE)</f>
        <v>0</v>
      </c>
      <c r="G20">
        <f>SIGN(G7-G6)*VLOOKUP(ABS(G7-G6),$C$95:$D$112,2,TRUE)</f>
        <v>1</v>
      </c>
      <c r="H20">
        <f>SIGN(H7-H6)*VLOOKUP(ABS(H7-H6),$C$95:$D$112,2,TRUE)</f>
        <v>1</v>
      </c>
      <c r="I20">
        <f>SIGN(I7-I6)*VLOOKUP(ABS(I7-I6),$C$95:$D$112,2,TRUE)</f>
        <v>-3</v>
      </c>
      <c r="J20">
        <f>SIGN(J7-J6)*VLOOKUP(ABS(J7-J6),$C$95:$D$112,2,TRUE)</f>
        <v>0</v>
      </c>
      <c r="K20">
        <f>SIGN(K7-K6)*VLOOKUP(ABS(K7-K6),$C$95:$D$112,2,TRUE)</f>
        <v>0</v>
      </c>
      <c r="L20">
        <f>SIGN(L7-L6)*VLOOKUP(ABS(L7-L6),$C$95:$D$112,2,TRUE)</f>
        <v>2</v>
      </c>
      <c r="M20">
        <f>SIGN(M7-M6)*VLOOKUP(ABS(M7-M6),$C$95:$D$112,2,TRUE)</f>
        <v>2</v>
      </c>
      <c r="N20">
        <f>SIGN(N7-N6)*VLOOKUP(ABS(N7-N6),$C$95:$D$112,2,TRUE)</f>
        <v>0</v>
      </c>
      <c r="O20">
        <f>SIGN(O7-O6)*VLOOKUP(ABS(O7-O6),$C$95:$D$112,2,TRUE)</f>
        <v>0</v>
      </c>
      <c r="P20">
        <f>SIGN(P7-P6)*VLOOKUP(ABS(P7-P6),$C$95:$D$112,2,TRUE)</f>
        <v>6</v>
      </c>
      <c r="Q20">
        <f>SIGN(Q7-Q6)*VLOOKUP(ABS(Q7-Q6),$C$95:$D$112,2,TRUE)</f>
        <v>4</v>
      </c>
      <c r="R20">
        <f t="shared" si="1"/>
        <v>7</v>
      </c>
      <c r="S20" s="24">
        <f>IF(SIGN(R20)&lt;0,(20-VLOOKUP(ABS(R20),$A$95:$B$156,2,TRUE)),VLOOKUP(ABS(R20),$A$95:$B$156,2,TRUE))</f>
        <v>12.03</v>
      </c>
      <c r="T20" s="24">
        <f>AVERAGE(S18:S20)</f>
        <v>10.593333333333334</v>
      </c>
    </row>
    <row r="24" spans="1:20" x14ac:dyDescent="0.25">
      <c r="A24" s="22" t="s">
        <v>4</v>
      </c>
    </row>
    <row r="25" spans="1:20" x14ac:dyDescent="0.25">
      <c r="A25" s="22">
        <v>3</v>
      </c>
      <c r="B25" s="1">
        <v>50</v>
      </c>
      <c r="C25" s="1">
        <v>150</v>
      </c>
      <c r="D25" s="1">
        <v>110</v>
      </c>
      <c r="E25" s="1">
        <v>-300</v>
      </c>
      <c r="F25" s="1">
        <v>650</v>
      </c>
      <c r="G25" s="1">
        <v>490</v>
      </c>
      <c r="H25" s="1">
        <v>-100</v>
      </c>
      <c r="I25" s="1">
        <v>-100</v>
      </c>
      <c r="J25" s="1">
        <v>400</v>
      </c>
      <c r="K25" s="1">
        <v>660</v>
      </c>
      <c r="L25" s="1">
        <v>50</v>
      </c>
      <c r="M25" s="1">
        <v>650</v>
      </c>
      <c r="N25" s="1">
        <v>110</v>
      </c>
      <c r="O25" s="1">
        <v>400</v>
      </c>
      <c r="P25" s="1">
        <v>620</v>
      </c>
      <c r="Q25" s="1">
        <v>1100</v>
      </c>
    </row>
    <row r="26" spans="1:20" x14ac:dyDescent="0.25">
      <c r="A26" s="22">
        <v>4</v>
      </c>
      <c r="B26" s="1">
        <v>-500</v>
      </c>
      <c r="C26" s="1">
        <v>130</v>
      </c>
      <c r="D26" s="1">
        <v>130</v>
      </c>
      <c r="E26" s="1">
        <v>-170</v>
      </c>
      <c r="F26" s="1">
        <v>650</v>
      </c>
      <c r="G26" s="1">
        <v>490</v>
      </c>
      <c r="H26" s="1">
        <v>620</v>
      </c>
      <c r="I26" s="1">
        <v>-150</v>
      </c>
      <c r="J26" s="1">
        <v>-100</v>
      </c>
      <c r="K26" s="1">
        <v>620</v>
      </c>
      <c r="L26" s="1">
        <v>-200</v>
      </c>
      <c r="M26" s="1">
        <v>650</v>
      </c>
      <c r="N26" s="1">
        <v>110</v>
      </c>
      <c r="O26" s="1">
        <v>0</v>
      </c>
      <c r="P26" s="1">
        <v>-170</v>
      </c>
      <c r="Q26" s="1">
        <v>140</v>
      </c>
    </row>
    <row r="27" spans="1:20" x14ac:dyDescent="0.25">
      <c r="A27" s="22">
        <v>7</v>
      </c>
      <c r="B27" s="1">
        <v>-480</v>
      </c>
      <c r="C27" s="1">
        <v>130</v>
      </c>
      <c r="D27" s="1">
        <v>400</v>
      </c>
      <c r="E27" s="1">
        <v>-100</v>
      </c>
      <c r="F27" s="1">
        <v>650</v>
      </c>
      <c r="G27" s="1">
        <v>460</v>
      </c>
      <c r="H27" s="1">
        <v>-100</v>
      </c>
      <c r="I27" s="1">
        <v>-180</v>
      </c>
      <c r="J27" s="1">
        <v>-50</v>
      </c>
      <c r="K27" s="1">
        <v>200</v>
      </c>
      <c r="L27" s="1">
        <v>-420</v>
      </c>
      <c r="M27" s="1">
        <v>650</v>
      </c>
      <c r="N27" s="1">
        <v>200</v>
      </c>
      <c r="O27" s="1">
        <v>130</v>
      </c>
      <c r="P27" s="1">
        <v>-100</v>
      </c>
      <c r="Q27" s="1">
        <v>200</v>
      </c>
    </row>
    <row r="28" spans="1:20" x14ac:dyDescent="0.25">
      <c r="A28" s="22">
        <v>8</v>
      </c>
      <c r="B28" s="1">
        <v>-450</v>
      </c>
      <c r="C28" s="1">
        <v>130</v>
      </c>
      <c r="D28" s="1">
        <v>100</v>
      </c>
      <c r="E28" s="1">
        <v>-170</v>
      </c>
      <c r="F28" s="1">
        <v>650</v>
      </c>
      <c r="G28" s="1">
        <v>490</v>
      </c>
      <c r="H28" s="1">
        <v>620</v>
      </c>
      <c r="I28" s="1">
        <v>-50</v>
      </c>
      <c r="J28" s="1">
        <v>120</v>
      </c>
      <c r="K28" s="1">
        <v>170</v>
      </c>
      <c r="L28" s="1">
        <v>-50</v>
      </c>
      <c r="M28" s="1">
        <v>1200</v>
      </c>
      <c r="N28" s="1">
        <v>300</v>
      </c>
      <c r="O28" s="1">
        <v>100</v>
      </c>
      <c r="P28" s="1">
        <v>-420</v>
      </c>
      <c r="Q28" s="1">
        <v>100</v>
      </c>
    </row>
    <row r="29" spans="1:20" ht="15.75" thickBot="1" x14ac:dyDescent="0.3">
      <c r="A29" s="23" t="s">
        <v>2</v>
      </c>
      <c r="B29" s="18">
        <f>AVERAGE(B25:B28)</f>
        <v>-345</v>
      </c>
      <c r="C29" s="18">
        <f t="shared" ref="C29:Q29" si="2">AVERAGE(C25:C28)</f>
        <v>135</v>
      </c>
      <c r="D29" s="18">
        <f t="shared" si="2"/>
        <v>185</v>
      </c>
      <c r="E29" s="18">
        <f t="shared" si="2"/>
        <v>-185</v>
      </c>
      <c r="F29" s="18">
        <f t="shared" si="2"/>
        <v>650</v>
      </c>
      <c r="G29" s="18">
        <f t="shared" si="2"/>
        <v>482.5</v>
      </c>
      <c r="H29" s="18">
        <f t="shared" si="2"/>
        <v>260</v>
      </c>
      <c r="I29" s="18">
        <f t="shared" si="2"/>
        <v>-120</v>
      </c>
      <c r="J29" s="18">
        <f t="shared" si="2"/>
        <v>92.5</v>
      </c>
      <c r="K29" s="18">
        <f t="shared" si="2"/>
        <v>412.5</v>
      </c>
      <c r="L29" s="18">
        <f t="shared" si="2"/>
        <v>-155</v>
      </c>
      <c r="M29" s="18">
        <f t="shared" si="2"/>
        <v>787.5</v>
      </c>
      <c r="N29" s="18">
        <f t="shared" si="2"/>
        <v>180</v>
      </c>
      <c r="O29" s="18">
        <f t="shared" si="2"/>
        <v>157.5</v>
      </c>
      <c r="P29" s="18">
        <f t="shared" si="2"/>
        <v>-17.5</v>
      </c>
      <c r="Q29" s="18">
        <f t="shared" si="2"/>
        <v>385</v>
      </c>
      <c r="R29" s="2" t="s">
        <v>3</v>
      </c>
      <c r="S29" t="s">
        <v>58</v>
      </c>
      <c r="T29" t="s">
        <v>59</v>
      </c>
    </row>
    <row r="30" spans="1:20" ht="15.75" thickTop="1" x14ac:dyDescent="0.25">
      <c r="A30" s="22" t="s">
        <v>48</v>
      </c>
      <c r="B30">
        <f>SIGN(B25-B26)*VLOOKUP(ABS(B25-B26),$C$95:$D$112,2,TRUE)</f>
        <v>11</v>
      </c>
      <c r="C30">
        <f>SIGN(C25-C26)*VLOOKUP(ABS(C25-C26),$C$95:$D$112,2,TRUE)</f>
        <v>1</v>
      </c>
      <c r="D30">
        <f>SIGN(D25-D26)*VLOOKUP(ABS(D25-D26),$C$95:$D$112,2,TRUE)</f>
        <v>-1</v>
      </c>
      <c r="E30">
        <f>SIGN(E25-E26)*VLOOKUP(ABS(E25-E26),$C$95:$D$112,2,TRUE)</f>
        <v>-4</v>
      </c>
      <c r="F30">
        <f>SIGN(F25-F26)*VLOOKUP(ABS(F25-F26),$C$95:$D$112,2,TRUE)</f>
        <v>0</v>
      </c>
      <c r="G30">
        <f>SIGN(G25-G26)*VLOOKUP(ABS(G25-G26),$C$95:$D$112,2,TRUE)</f>
        <v>0</v>
      </c>
      <c r="H30">
        <f>SIGN(H25-H26)*VLOOKUP(ABS(H25-H26),$C$95:$D$112,2,TRUE)</f>
        <v>-12</v>
      </c>
      <c r="I30">
        <f>SIGN(I25-I26)*VLOOKUP(ABS(I25-I26),$C$95:$D$112,2,TRUE)</f>
        <v>2</v>
      </c>
      <c r="J30">
        <f>SIGN(J25-J26)*VLOOKUP(ABS(J25-J26),$C$95:$D$112,2,TRUE)</f>
        <v>11</v>
      </c>
      <c r="K30">
        <f>SIGN(K25-K26)*VLOOKUP(ABS(K25-K26),$C$95:$D$112,2,TRUE)</f>
        <v>1</v>
      </c>
      <c r="L30">
        <f>SIGN(L25-L26)*VLOOKUP(ABS(L25-L26),$C$95:$D$112,2,TRUE)</f>
        <v>6</v>
      </c>
      <c r="M30">
        <f>SIGN(M25-M26)*VLOOKUP(ABS(M25-M26),$C$95:$D$112,2,TRUE)</f>
        <v>0</v>
      </c>
      <c r="N30">
        <f>SIGN(N25-N26)*VLOOKUP(ABS(N25-N26),$C$95:$D$112,2,TRUE)</f>
        <v>0</v>
      </c>
      <c r="O30">
        <f>SIGN(O25-O26)*VLOOKUP(ABS(O25-O26),$C$95:$D$112,2,TRUE)</f>
        <v>9</v>
      </c>
      <c r="P30">
        <f>SIGN(P25-P26)*VLOOKUP(ABS(P25-P26),$C$95:$D$112,2,TRUE)</f>
        <v>13</v>
      </c>
      <c r="Q30">
        <f>SIGN(Q25-Q26)*VLOOKUP(ABS(Q25-Q26),$C$95:$D$112,2,TRUE)</f>
        <v>14</v>
      </c>
      <c r="R30">
        <f>SUM(B30:Q30)</f>
        <v>51</v>
      </c>
      <c r="S30" s="24">
        <f>IF(SIGN(R30)&lt;0,(20-VLOOKUP(ABS(R30),$A$95:$B$156,2,TRUE)),VLOOKUP(ABS(R30),$A$95:$B$156,2,TRUE))</f>
        <v>19.25</v>
      </c>
    </row>
    <row r="31" spans="1:20" x14ac:dyDescent="0.25">
      <c r="A31" s="22"/>
      <c r="B31">
        <f>SIGN(B25-B27)*VLOOKUP(ABS(B25-B27),$C$95:$D$112,2,TRUE)</f>
        <v>11</v>
      </c>
      <c r="C31">
        <f>SIGN(C25-C27)*VLOOKUP(ABS(C25-C27),$C$95:$D$112,2,TRUE)</f>
        <v>1</v>
      </c>
      <c r="D31">
        <f>SIGN(D25-D27)*VLOOKUP(ABS(D25-D27),$C$95:$D$112,2,TRUE)</f>
        <v>-7</v>
      </c>
      <c r="E31">
        <f>SIGN(E25-E27)*VLOOKUP(ABS(E25-E27),$C$95:$D$112,2,TRUE)</f>
        <v>-5</v>
      </c>
      <c r="F31">
        <f>SIGN(F25-F27)*VLOOKUP(ABS(F25-F27),$C$95:$D$112,2,TRUE)</f>
        <v>0</v>
      </c>
      <c r="G31">
        <f>SIGN(G25-G27)*VLOOKUP(ABS(G25-G27),$C$95:$D$112,2,TRUE)</f>
        <v>1</v>
      </c>
      <c r="H31">
        <f>SIGN(H25-H27)*VLOOKUP(ABS(H25-H27),$C$95:$D$112,2,TRUE)</f>
        <v>0</v>
      </c>
      <c r="I31">
        <f>SIGN(I25-I27)*VLOOKUP(ABS(I25-I27),$C$95:$D$112,2,TRUE)</f>
        <v>2</v>
      </c>
      <c r="J31">
        <f>SIGN(J25-J27)*VLOOKUP(ABS(J25-J27),$C$95:$D$112,2,TRUE)</f>
        <v>10</v>
      </c>
      <c r="K31">
        <f>SIGN(K25-K27)*VLOOKUP(ABS(K25-K27),$C$95:$D$112,2,TRUE)</f>
        <v>10</v>
      </c>
      <c r="L31">
        <f>SIGN(L25-L27)*VLOOKUP(ABS(L25-L27),$C$95:$D$112,2,TRUE)</f>
        <v>10</v>
      </c>
      <c r="M31">
        <f>SIGN(M25-M27)*VLOOKUP(ABS(M25-M27),$C$95:$D$112,2,TRUE)</f>
        <v>0</v>
      </c>
      <c r="N31">
        <f>SIGN(N25-N27)*VLOOKUP(ABS(N25-N27),$C$95:$D$112,2,TRUE)</f>
        <v>-3</v>
      </c>
      <c r="O31">
        <f>SIGN(O25-O27)*VLOOKUP(ABS(O25-O27),$C$95:$D$112,2,TRUE)</f>
        <v>7</v>
      </c>
      <c r="P31">
        <f>SIGN(P25-P27)*VLOOKUP(ABS(P25-P27),$C$95:$D$112,2,TRUE)</f>
        <v>12</v>
      </c>
      <c r="Q31">
        <f>SIGN(Q25-Q27)*VLOOKUP(ABS(Q25-Q27),$C$95:$D$112,2,TRUE)</f>
        <v>14</v>
      </c>
      <c r="R31">
        <f t="shared" ref="R31:R35" si="3">SUM(B31:Q31)</f>
        <v>63</v>
      </c>
      <c r="S31" s="24">
        <f>IF(SIGN(R31)&lt;0,(20-VLOOKUP(ABS(R31),$A$95:$B$156,2,TRUE)),VLOOKUP(ABS(R31),$A$95:$B$156,2,TRUE))</f>
        <v>20</v>
      </c>
    </row>
    <row r="32" spans="1:20" x14ac:dyDescent="0.25">
      <c r="A32" s="22"/>
      <c r="B32">
        <f>SIGN(B25-B28)*VLOOKUP(ABS(B25-B28),$C$95:$D$112,2,TRUE)</f>
        <v>11</v>
      </c>
      <c r="C32">
        <f>SIGN(C25-C28)*VLOOKUP(ABS(C25-C28),$C$95:$D$112,2,TRUE)</f>
        <v>1</v>
      </c>
      <c r="D32">
        <f>SIGN(D25-D28)*VLOOKUP(ABS(D25-D28),$C$95:$D$112,2,TRUE)</f>
        <v>0</v>
      </c>
      <c r="E32">
        <f>SIGN(E25-E28)*VLOOKUP(ABS(E25-E28),$C$95:$D$112,2,TRUE)</f>
        <v>-4</v>
      </c>
      <c r="F32">
        <f>SIGN(F25-F28)*VLOOKUP(ABS(F25-F28),$C$95:$D$112,2,TRUE)</f>
        <v>0</v>
      </c>
      <c r="G32">
        <f>SIGN(G25-G28)*VLOOKUP(ABS(G25-G28),$C$95:$D$112,2,TRUE)</f>
        <v>0</v>
      </c>
      <c r="H32">
        <f>SIGN(H25-H28)*VLOOKUP(ABS(H25-H28),$C$95:$D$112,2,TRUE)</f>
        <v>-12</v>
      </c>
      <c r="I32">
        <f>SIGN(I25-I28)*VLOOKUP(ABS(I25-I28),$C$95:$D$112,2,TRUE)</f>
        <v>-2</v>
      </c>
      <c r="J32">
        <f>SIGN(J25-J28)*VLOOKUP(ABS(J25-J28),$C$95:$D$112,2,TRUE)</f>
        <v>7</v>
      </c>
      <c r="K32">
        <f>SIGN(K25-K28)*VLOOKUP(ABS(K25-K28),$C$95:$D$112,2,TRUE)</f>
        <v>10</v>
      </c>
      <c r="L32">
        <f>SIGN(L25-L28)*VLOOKUP(ABS(L25-L28),$C$95:$D$112,2,TRUE)</f>
        <v>3</v>
      </c>
      <c r="M32">
        <f>SIGN(M25-M28)*VLOOKUP(ABS(M25-M28),$C$95:$D$112,2,TRUE)</f>
        <v>-11</v>
      </c>
      <c r="N32">
        <f>SIGN(N25-N28)*VLOOKUP(ABS(N25-N28),$C$95:$D$112,2,TRUE)</f>
        <v>-5</v>
      </c>
      <c r="O32">
        <f>SIGN(O25-O28)*VLOOKUP(ABS(O25-O28),$C$95:$D$112,2,TRUE)</f>
        <v>7</v>
      </c>
      <c r="P32">
        <f>SIGN(P25-P28)*VLOOKUP(ABS(P25-P28),$C$95:$D$112,2,TRUE)</f>
        <v>14</v>
      </c>
      <c r="Q32">
        <f>SIGN(Q25-Q28)*VLOOKUP(ABS(Q25-Q28),$C$95:$D$112,2,TRUE)</f>
        <v>14</v>
      </c>
      <c r="R32">
        <f t="shared" si="3"/>
        <v>33</v>
      </c>
      <c r="S32" s="24">
        <f>IF(SIGN(R32)&lt;0,(20-VLOOKUP(ABS(R32),$A$95:$B$156,2,TRUE)),VLOOKUP(ABS(R32),$A$95:$B$156,2,TRUE))</f>
        <v>17.170000000000002</v>
      </c>
      <c r="T32" s="24">
        <f>AVERAGE(S30:S32)</f>
        <v>18.806666666666668</v>
      </c>
    </row>
    <row r="33" spans="1:20" x14ac:dyDescent="0.25">
      <c r="A33" s="22">
        <v>4</v>
      </c>
      <c r="B33">
        <f>SIGN(B26-B25)*VLOOKUP(ABS(B26-B25),$C$95:$D$112,2,TRUE)</f>
        <v>-11</v>
      </c>
      <c r="C33">
        <f>SIGN(C26-C25)*VLOOKUP(ABS(C26-C25),$C$95:$D$112,2,TRUE)</f>
        <v>-1</v>
      </c>
      <c r="D33">
        <f>SIGN(D26-D25)*VLOOKUP(ABS(D26-D25),$C$95:$D$112,2,TRUE)</f>
        <v>1</v>
      </c>
      <c r="E33">
        <f>SIGN(E26-E25)*VLOOKUP(ABS(E26-E25),$C$95:$D$112,2,TRUE)</f>
        <v>4</v>
      </c>
      <c r="F33">
        <f>SIGN(F26-F25)*VLOOKUP(ABS(F26-F25),$C$95:$D$112,2,TRUE)</f>
        <v>0</v>
      </c>
      <c r="G33">
        <f>SIGN(G26-G25)*VLOOKUP(ABS(G26-G25),$C$95:$D$112,2,TRUE)</f>
        <v>0</v>
      </c>
      <c r="H33">
        <f>SIGN(H26-H25)*VLOOKUP(ABS(H26-H25),$C$95:$D$112,2,TRUE)</f>
        <v>12</v>
      </c>
      <c r="I33">
        <f>SIGN(I26-I25)*VLOOKUP(ABS(I26-I25),$C$95:$D$112,2,TRUE)</f>
        <v>-2</v>
      </c>
      <c r="J33">
        <f>SIGN(J26-J25)*VLOOKUP(ABS(J26-J25),$C$95:$D$112,2,TRUE)</f>
        <v>-11</v>
      </c>
      <c r="K33">
        <f>SIGN(K26-K25)*VLOOKUP(ABS(K26-K25),$C$95:$D$112,2,TRUE)</f>
        <v>-1</v>
      </c>
      <c r="L33">
        <f>SIGN(L26-L25)*VLOOKUP(ABS(L26-L25),$C$95:$D$112,2,TRUE)</f>
        <v>-6</v>
      </c>
      <c r="M33">
        <f>SIGN(M26-M25)*VLOOKUP(ABS(M26-M25),$C$95:$D$112,2,TRUE)</f>
        <v>0</v>
      </c>
      <c r="N33">
        <f>SIGN(N26-N25)*VLOOKUP(ABS(N26-N25),$C$95:$D$112,2,TRUE)</f>
        <v>0</v>
      </c>
      <c r="O33">
        <f>SIGN(O26-O25)*VLOOKUP(ABS(O26-O25),$C$95:$D$112,2,TRUE)</f>
        <v>-9</v>
      </c>
      <c r="P33">
        <f>SIGN(P26-P25)*VLOOKUP(ABS(P26-P25),$C$95:$D$112,2,TRUE)</f>
        <v>-13</v>
      </c>
      <c r="Q33">
        <f>SIGN(Q26-Q25)*VLOOKUP(ABS(Q26-Q25),$C$95:$D$112,2,TRUE)</f>
        <v>-14</v>
      </c>
      <c r="R33">
        <f t="shared" si="3"/>
        <v>-51</v>
      </c>
      <c r="S33" s="24">
        <f>IF(SIGN(R33)&lt;0,(20-VLOOKUP(ABS(R33),$A$95:$B$156,2,TRUE)),VLOOKUP(ABS(R33),$A$95:$B$156,2,TRUE))</f>
        <v>0.75</v>
      </c>
    </row>
    <row r="34" spans="1:20" x14ac:dyDescent="0.25">
      <c r="A34" s="22"/>
      <c r="B34">
        <f>SIGN(B26-B27)*VLOOKUP(ABS(B26-B27),$C$95:$D$112,2,TRUE)</f>
        <v>-1</v>
      </c>
      <c r="C34">
        <f>SIGN(C26-C27)*VLOOKUP(ABS(C26-C27),$C$95:$D$112,2,TRUE)</f>
        <v>0</v>
      </c>
      <c r="D34">
        <f>SIGN(D26-D27)*VLOOKUP(ABS(D26-D27),$C$95:$D$112,2,TRUE)</f>
        <v>-7</v>
      </c>
      <c r="E34">
        <f>SIGN(E26-E27)*VLOOKUP(ABS(E26-E27),$C$95:$D$112,2,TRUE)</f>
        <v>-2</v>
      </c>
      <c r="F34">
        <f>SIGN(F26-F27)*VLOOKUP(ABS(F26-F27),$C$95:$D$112,2,TRUE)</f>
        <v>0</v>
      </c>
      <c r="G34">
        <f>SIGN(G26-G27)*VLOOKUP(ABS(G26-G27),$C$95:$D$112,2,TRUE)</f>
        <v>1</v>
      </c>
      <c r="H34">
        <f>SIGN(H26-H27)*VLOOKUP(ABS(H26-H27),$C$95:$D$112,2,TRUE)</f>
        <v>12</v>
      </c>
      <c r="I34">
        <f>SIGN(I26-I27)*VLOOKUP(ABS(I26-I27),$C$95:$D$112,2,TRUE)</f>
        <v>1</v>
      </c>
      <c r="J34">
        <f>SIGN(J26-J27)*VLOOKUP(ABS(J26-J27),$C$95:$D$112,2,TRUE)</f>
        <v>-2</v>
      </c>
      <c r="K34">
        <f>SIGN(K26-K27)*VLOOKUP(ABS(K26-K27),$C$95:$D$112,2,TRUE)</f>
        <v>9</v>
      </c>
      <c r="L34">
        <f>SIGN(L26-L27)*VLOOKUP(ABS(L26-L27),$C$95:$D$112,2,TRUE)</f>
        <v>6</v>
      </c>
      <c r="M34">
        <f>SIGN(M26-M27)*VLOOKUP(ABS(M26-M27),$C$95:$D$112,2,TRUE)</f>
        <v>0</v>
      </c>
      <c r="N34">
        <f>SIGN(N26-N27)*VLOOKUP(ABS(N26-N27),$C$95:$D$112,2,TRUE)</f>
        <v>-3</v>
      </c>
      <c r="O34">
        <f>SIGN(O26-O27)*VLOOKUP(ABS(O26-O27),$C$95:$D$112,2,TRUE)</f>
        <v>-4</v>
      </c>
      <c r="P34">
        <f>SIGN(P26-P27)*VLOOKUP(ABS(P26-P27),$C$95:$D$112,2,TRUE)</f>
        <v>-2</v>
      </c>
      <c r="Q34">
        <f>SIGN(Q26-Q27)*VLOOKUP(ABS(Q26-Q27),$C$95:$D$112,2,TRUE)</f>
        <v>-2</v>
      </c>
      <c r="R34">
        <f t="shared" si="3"/>
        <v>6</v>
      </c>
      <c r="S34" s="24">
        <f>IF(SIGN(R34)&lt;0,(20-VLOOKUP(ABS(R34),$A$95:$B$156,2,TRUE)),VLOOKUP(ABS(R34),$A$95:$B$156,2,TRUE))</f>
        <v>11.76</v>
      </c>
    </row>
    <row r="35" spans="1:20" x14ac:dyDescent="0.25">
      <c r="A35" s="22"/>
      <c r="B35">
        <f>SIGN(B26-B28)*VLOOKUP(ABS(B26-B28),$C$95:$D$112,2,TRUE)</f>
        <v>-2</v>
      </c>
      <c r="C35">
        <f>SIGN(C26-C28)*VLOOKUP(ABS(C26-C28),$C$95:$D$112,2,TRUE)</f>
        <v>0</v>
      </c>
      <c r="D35">
        <f>SIGN(D26-D28)*VLOOKUP(ABS(D26-D28),$C$95:$D$112,2,TRUE)</f>
        <v>1</v>
      </c>
      <c r="E35">
        <f>SIGN(E26-E28)*VLOOKUP(ABS(E26-E28),$C$95:$D$112,2,TRUE)</f>
        <v>0</v>
      </c>
      <c r="F35">
        <f>SIGN(F26-F28)*VLOOKUP(ABS(F26-F28),$C$95:$D$112,2,TRUE)</f>
        <v>0</v>
      </c>
      <c r="G35">
        <f>SIGN(G26-G28)*VLOOKUP(ABS(G26-G28),$C$95:$D$112,2,TRUE)</f>
        <v>0</v>
      </c>
      <c r="H35">
        <f>SIGN(H26-H28)*VLOOKUP(ABS(H26-H28),$C$95:$D$112,2,TRUE)</f>
        <v>0</v>
      </c>
      <c r="I35">
        <f>SIGN(I26-I28)*VLOOKUP(ABS(I26-I28),$C$95:$D$112,2,TRUE)</f>
        <v>-3</v>
      </c>
      <c r="J35">
        <f>SIGN(J26-J28)*VLOOKUP(ABS(J26-J28),$C$95:$D$112,2,TRUE)</f>
        <v>-6</v>
      </c>
      <c r="K35">
        <f>SIGN(K26-K28)*VLOOKUP(ABS(K26-K28),$C$95:$D$112,2,TRUE)</f>
        <v>10</v>
      </c>
      <c r="L35">
        <f>SIGN(L26-L28)*VLOOKUP(ABS(L26-L28),$C$95:$D$112,2,TRUE)</f>
        <v>-4</v>
      </c>
      <c r="M35">
        <f>SIGN(M26-M28)*VLOOKUP(ABS(M26-M28),$C$95:$D$112,2,TRUE)</f>
        <v>-11</v>
      </c>
      <c r="N35">
        <f>SIGN(N26-N28)*VLOOKUP(ABS(N26-N28),$C$95:$D$112,2,TRUE)</f>
        <v>-5</v>
      </c>
      <c r="O35">
        <f>SIGN(O26-O28)*VLOOKUP(ABS(O26-O28),$C$95:$D$112,2,TRUE)</f>
        <v>-3</v>
      </c>
      <c r="P35">
        <f>SIGN(P26-P28)*VLOOKUP(ABS(P26-P28),$C$95:$D$112,2,TRUE)</f>
        <v>6</v>
      </c>
      <c r="Q35">
        <f>SIGN(Q26-Q28)*VLOOKUP(ABS(Q26-Q28),$C$95:$D$112,2,TRUE)</f>
        <v>1</v>
      </c>
      <c r="R35">
        <f t="shared" si="3"/>
        <v>-16</v>
      </c>
      <c r="S35" s="24">
        <f>IF(SIGN(R35)&lt;0,(20-VLOOKUP(ABS(R35),$A$95:$B$156,2,TRUE)),VLOOKUP(ABS(R35),$A$95:$B$156,2,TRUE))</f>
        <v>5.82</v>
      </c>
      <c r="T35">
        <f>AVERAGE(S33:S35)</f>
        <v>6.1099999999999994</v>
      </c>
    </row>
    <row r="36" spans="1:20" x14ac:dyDescent="0.25">
      <c r="A36" s="22">
        <v>7</v>
      </c>
      <c r="B36">
        <f>SIGN(B27-B25)*VLOOKUP(ABS(B27-B25),$C$95:$D$112,2,TRUE)</f>
        <v>-11</v>
      </c>
      <c r="C36">
        <f>SIGN(C27-C25)*VLOOKUP(ABS(C27-C25),$C$95:$D$112,2,TRUE)</f>
        <v>-1</v>
      </c>
      <c r="D36">
        <f>SIGN(D27-D25)*VLOOKUP(ABS(D27-D25),$C$95:$D$112,2,TRUE)</f>
        <v>7</v>
      </c>
      <c r="E36">
        <f>SIGN(E27-E25)*VLOOKUP(ABS(E27-E25),$C$95:$D$112,2,TRUE)</f>
        <v>5</v>
      </c>
      <c r="F36">
        <f>SIGN(F27-F25)*VLOOKUP(ABS(F27-F25),$C$95:$D$112,2,TRUE)</f>
        <v>0</v>
      </c>
      <c r="G36">
        <f>SIGN(G27-G25)*VLOOKUP(ABS(G27-G25),$C$95:$D$112,2,TRUE)</f>
        <v>-1</v>
      </c>
      <c r="H36">
        <f>SIGN(H27-H25)*VLOOKUP(ABS(H27-H25),$C$95:$D$112,2,TRUE)</f>
        <v>0</v>
      </c>
      <c r="I36">
        <f>SIGN(I27-I25)*VLOOKUP(ABS(I27-I25),$C$95:$D$112,2,TRUE)</f>
        <v>-2</v>
      </c>
      <c r="J36">
        <f>SIGN(J27-J25)*VLOOKUP(ABS(J27-J25),$C$95:$D$112,2,TRUE)</f>
        <v>-10</v>
      </c>
      <c r="K36">
        <f>SIGN(K27-K25)*VLOOKUP(ABS(K27-K25),$C$95:$D$112,2,TRUE)</f>
        <v>-10</v>
      </c>
      <c r="L36">
        <f>SIGN(L27-L25)*VLOOKUP(ABS(L27-L25),$C$95:$D$112,2,TRUE)</f>
        <v>-10</v>
      </c>
      <c r="M36">
        <f>SIGN(M27-M25)*VLOOKUP(ABS(M27-M25),$C$95:$D$112,2,TRUE)</f>
        <v>0</v>
      </c>
      <c r="N36">
        <f>SIGN(N27-N25)*VLOOKUP(ABS(N27-N25),$C$95:$D$112,2,TRUE)</f>
        <v>3</v>
      </c>
      <c r="O36">
        <f>SIGN(O27-O25)*VLOOKUP(ABS(O27-O25),$C$95:$D$112,2,TRUE)</f>
        <v>-7</v>
      </c>
      <c r="P36">
        <f>SIGN(P27-P25)*VLOOKUP(ABS(P27-P25),$C$95:$D$112,2,TRUE)</f>
        <v>-12</v>
      </c>
      <c r="Q36">
        <f>SIGN(Q27-Q25)*VLOOKUP(ABS(Q27-Q25),$C$95:$D$112,2,TRUE)</f>
        <v>-14</v>
      </c>
      <c r="R36">
        <f t="shared" ref="R36:R38" si="4">SUM(B36:Q36)</f>
        <v>-63</v>
      </c>
      <c r="S36" s="24">
        <f>IF(SIGN(R36)&lt;0,(20-VLOOKUP(ABS(R36),$A$95:$B$156,2,TRUE)),VLOOKUP(ABS(R36),$A$95:$B$156,2,TRUE))</f>
        <v>0</v>
      </c>
    </row>
    <row r="37" spans="1:20" x14ac:dyDescent="0.25">
      <c r="A37" s="22"/>
      <c r="B37">
        <f>SIGN(B27-B26)*VLOOKUP(ABS(B27-B26),$C$95:$D$112,2,TRUE)</f>
        <v>1</v>
      </c>
      <c r="C37">
        <f>SIGN(C27-C26)*VLOOKUP(ABS(C27-C26),$C$95:$D$112,2,TRUE)</f>
        <v>0</v>
      </c>
      <c r="D37">
        <f>SIGN(D27-D26)*VLOOKUP(ABS(D27-D26),$C$95:$D$112,2,TRUE)</f>
        <v>7</v>
      </c>
      <c r="E37">
        <f>SIGN(E27-E26)*VLOOKUP(ABS(E27-E26),$C$95:$D$112,2,TRUE)</f>
        <v>2</v>
      </c>
      <c r="F37">
        <f>SIGN(F27-F26)*VLOOKUP(ABS(F27-F26),$C$95:$D$112,2,TRUE)</f>
        <v>0</v>
      </c>
      <c r="G37">
        <f>SIGN(G27-G26)*VLOOKUP(ABS(G27-G26),$C$95:$D$112,2,TRUE)</f>
        <v>-1</v>
      </c>
      <c r="H37">
        <f>SIGN(H27-H26)*VLOOKUP(ABS(H27-H26),$C$95:$D$112,2,TRUE)</f>
        <v>-12</v>
      </c>
      <c r="I37">
        <f>SIGN(I27-I26)*VLOOKUP(ABS(I27-I26),$C$95:$D$112,2,TRUE)</f>
        <v>-1</v>
      </c>
      <c r="J37">
        <f>SIGN(J27-J26)*VLOOKUP(ABS(J27-J26),$C$95:$D$112,2,TRUE)</f>
        <v>2</v>
      </c>
      <c r="K37">
        <f>SIGN(K27-K26)*VLOOKUP(ABS(K27-K26),$C$95:$D$112,2,TRUE)</f>
        <v>-9</v>
      </c>
      <c r="L37">
        <f>SIGN(L27-L26)*VLOOKUP(ABS(L27-L26),$C$95:$D$112,2,TRUE)</f>
        <v>-6</v>
      </c>
      <c r="M37">
        <f>SIGN(M27-M26)*VLOOKUP(ABS(M27-M26),$C$95:$D$112,2,TRUE)</f>
        <v>0</v>
      </c>
      <c r="N37">
        <f>SIGN(N27-N26)*VLOOKUP(ABS(N27-N26),$C$95:$D$112,2,TRUE)</f>
        <v>3</v>
      </c>
      <c r="O37">
        <f>SIGN(O27-O26)*VLOOKUP(ABS(O27-O26),$C$95:$D$112,2,TRUE)</f>
        <v>4</v>
      </c>
      <c r="P37">
        <f>SIGN(P27-P26)*VLOOKUP(ABS(P27-P26),$C$95:$D$112,2,TRUE)</f>
        <v>2</v>
      </c>
      <c r="Q37">
        <f>SIGN(Q27-Q26)*VLOOKUP(ABS(Q27-Q26),$C$95:$D$112,2,TRUE)</f>
        <v>2</v>
      </c>
      <c r="R37">
        <f t="shared" si="4"/>
        <v>-6</v>
      </c>
      <c r="S37" s="24">
        <f>IF(SIGN(R37)&lt;0,(20-VLOOKUP(ABS(R37),$A$95:$B$156,2,TRUE)),VLOOKUP(ABS(R37),$A$95:$B$156,2,TRUE))</f>
        <v>8.24</v>
      </c>
    </row>
    <row r="38" spans="1:20" x14ac:dyDescent="0.25">
      <c r="A38" s="22"/>
      <c r="B38">
        <f>SIGN(B27-B28)*VLOOKUP(ABS(B27-B28),$C$95:$D$112,2,TRUE)</f>
        <v>-1</v>
      </c>
      <c r="C38">
        <f>SIGN(C27-C28)*VLOOKUP(ABS(C27-C28),$C$95:$D$112,2,TRUE)</f>
        <v>0</v>
      </c>
      <c r="D38">
        <f>SIGN(D27-D28)*VLOOKUP(ABS(D27-D28),$C$95:$D$112,2,TRUE)</f>
        <v>7</v>
      </c>
      <c r="E38">
        <f>SIGN(E27-E28)*VLOOKUP(ABS(E27-E28),$C$95:$D$112,2,TRUE)</f>
        <v>2</v>
      </c>
      <c r="F38">
        <f>SIGN(F27-F28)*VLOOKUP(ABS(F27-F28),$C$95:$D$112,2,TRUE)</f>
        <v>0</v>
      </c>
      <c r="G38">
        <f>SIGN(G27-G28)*VLOOKUP(ABS(G27-G28),$C$95:$D$112,2,TRUE)</f>
        <v>-1</v>
      </c>
      <c r="H38">
        <f>SIGN(H27-H28)*VLOOKUP(ABS(H27-H28),$C$95:$D$112,2,TRUE)</f>
        <v>-12</v>
      </c>
      <c r="I38">
        <f>SIGN(I27-I28)*VLOOKUP(ABS(I27-I28),$C$95:$D$112,2,TRUE)</f>
        <v>-4</v>
      </c>
      <c r="J38">
        <f>SIGN(J27-J28)*VLOOKUP(ABS(J27-J28),$C$95:$D$112,2,TRUE)</f>
        <v>-5</v>
      </c>
      <c r="K38">
        <f>SIGN(K27-K28)*VLOOKUP(ABS(K27-K28),$C$95:$D$112,2,TRUE)</f>
        <v>1</v>
      </c>
      <c r="L38">
        <f>SIGN(L27-L28)*VLOOKUP(ABS(L27-L28),$C$95:$D$112,2,TRUE)</f>
        <v>-9</v>
      </c>
      <c r="M38">
        <f>SIGN(M27-M28)*VLOOKUP(ABS(M27-M28),$C$95:$D$112,2,TRUE)</f>
        <v>-11</v>
      </c>
      <c r="N38">
        <f>SIGN(N27-N28)*VLOOKUP(ABS(N27-N28),$C$95:$D$112,2,TRUE)</f>
        <v>-3</v>
      </c>
      <c r="O38">
        <f>SIGN(O27-O28)*VLOOKUP(ABS(O27-O28),$C$95:$D$112,2,TRUE)</f>
        <v>1</v>
      </c>
      <c r="P38">
        <f>SIGN(P27-P28)*VLOOKUP(ABS(P27-P28),$C$95:$D$112,2,TRUE)</f>
        <v>8</v>
      </c>
      <c r="Q38">
        <f>SIGN(Q27-Q28)*VLOOKUP(ABS(Q27-Q28),$C$95:$D$112,2,TRUE)</f>
        <v>3</v>
      </c>
      <c r="R38">
        <f t="shared" si="4"/>
        <v>-24</v>
      </c>
      <c r="S38" s="24">
        <f>IF(SIGN(R38)&lt;0,(20-VLOOKUP(ABS(R38),$A$95:$B$156,2,TRUE)),VLOOKUP(ABS(R38),$A$95:$B$156,2,TRUE))</f>
        <v>4.26</v>
      </c>
      <c r="T38" s="24">
        <f>AVERAGE(S36:S38)</f>
        <v>4.166666666666667</v>
      </c>
    </row>
    <row r="39" spans="1:20" x14ac:dyDescent="0.25">
      <c r="A39" s="22">
        <v>8</v>
      </c>
      <c r="B39">
        <f>SIGN(B28-B25)*VLOOKUP(ABS(B28-B25),$C$95:$D$112,2,TRUE)</f>
        <v>-11</v>
      </c>
      <c r="C39">
        <f>SIGN(C28-C25)*VLOOKUP(ABS(C28-C25),$C$95:$D$112,2,TRUE)</f>
        <v>-1</v>
      </c>
      <c r="D39">
        <f>SIGN(D28-D25)*VLOOKUP(ABS(D28-D25),$C$95:$D$112,2,TRUE)</f>
        <v>0</v>
      </c>
      <c r="E39">
        <f>SIGN(E28-E25)*VLOOKUP(ABS(E28-E25),$C$95:$D$112,2,TRUE)</f>
        <v>4</v>
      </c>
      <c r="F39">
        <f>SIGN(F28-F25)*VLOOKUP(ABS(F28-F25),$C$95:$D$112,2,TRUE)</f>
        <v>0</v>
      </c>
      <c r="G39">
        <f>SIGN(G28-G25)*VLOOKUP(ABS(G28-G25),$C$95:$D$112,2,TRUE)</f>
        <v>0</v>
      </c>
      <c r="H39">
        <f>SIGN(H28-H25)*VLOOKUP(ABS(H28-H25),$C$95:$D$112,2,TRUE)</f>
        <v>12</v>
      </c>
      <c r="I39">
        <f>SIGN(I28-I25)*VLOOKUP(ABS(I28-I25),$C$95:$D$112,2,TRUE)</f>
        <v>2</v>
      </c>
      <c r="J39">
        <f>SIGN(J28-J25)*VLOOKUP(ABS(J28-J25),$C$95:$D$112,2,TRUE)</f>
        <v>-7</v>
      </c>
      <c r="K39">
        <f>SIGN(K28-K25)*VLOOKUP(ABS(K28-K25),$C$95:$D$112,2,TRUE)</f>
        <v>-10</v>
      </c>
      <c r="L39">
        <f>SIGN(L28-L25)*VLOOKUP(ABS(L28-L25),$C$95:$D$112,2,TRUE)</f>
        <v>-3</v>
      </c>
      <c r="M39">
        <f>SIGN(M28-M25)*VLOOKUP(ABS(M28-M25),$C$95:$D$112,2,TRUE)</f>
        <v>11</v>
      </c>
      <c r="N39">
        <f>SIGN(N28-N25)*VLOOKUP(ABS(N28-N25),$C$95:$D$112,2,TRUE)</f>
        <v>5</v>
      </c>
      <c r="O39">
        <f>SIGN(O28-O25)*VLOOKUP(ABS(O28-O25),$C$95:$D$112,2,TRUE)</f>
        <v>-7</v>
      </c>
      <c r="P39">
        <f>SIGN(P28-P25)*VLOOKUP(ABS(P28-P25),$C$95:$D$112,2,TRUE)</f>
        <v>-14</v>
      </c>
      <c r="Q39">
        <f>SIGN(Q28-Q25)*VLOOKUP(ABS(Q28-Q25),$C$95:$D$112,2,TRUE)</f>
        <v>-14</v>
      </c>
      <c r="R39">
        <f t="shared" ref="R39:R41" si="5">SUM(B39:Q39)</f>
        <v>-33</v>
      </c>
      <c r="S39" s="24">
        <f>IF(SIGN(R39)&lt;0,(20-VLOOKUP(ABS(R39),$A$95:$B$156,2,TRUE)),VLOOKUP(ABS(R39),$A$95:$B$156,2,TRUE))</f>
        <v>2.8299999999999983</v>
      </c>
    </row>
    <row r="40" spans="1:20" x14ac:dyDescent="0.25">
      <c r="A40" s="22"/>
      <c r="B40">
        <f>SIGN(B28-B26)*VLOOKUP(ABS(B28-B26),$C$95:$D$112,2,TRUE)</f>
        <v>2</v>
      </c>
      <c r="C40">
        <f>SIGN(C28-C26)*VLOOKUP(ABS(C28-C26),$C$95:$D$112,2,TRUE)</f>
        <v>0</v>
      </c>
      <c r="D40">
        <f>SIGN(D28-D26)*VLOOKUP(ABS(D28-D26),$C$95:$D$112,2,TRUE)</f>
        <v>-1</v>
      </c>
      <c r="E40">
        <f>SIGN(E28-E26)*VLOOKUP(ABS(E28-E26),$C$95:$D$112,2,TRUE)</f>
        <v>0</v>
      </c>
      <c r="F40">
        <f>SIGN(F28-F26)*VLOOKUP(ABS(F28-F26),$C$95:$D$112,2,TRUE)</f>
        <v>0</v>
      </c>
      <c r="G40">
        <f>SIGN(G28-G26)*VLOOKUP(ABS(G28-G26),$C$95:$D$112,2,TRUE)</f>
        <v>0</v>
      </c>
      <c r="H40">
        <f>SIGN(H28-H26)*VLOOKUP(ABS(H28-H26),$C$95:$D$112,2,TRUE)</f>
        <v>0</v>
      </c>
      <c r="I40">
        <f>SIGN(I28-I26)*VLOOKUP(ABS(I28-I26),$C$95:$D$112,2,TRUE)</f>
        <v>3</v>
      </c>
      <c r="J40">
        <f>SIGN(J28-J26)*VLOOKUP(ABS(J28-J26),$C$95:$D$112,2,TRUE)</f>
        <v>6</v>
      </c>
      <c r="K40">
        <f>SIGN(K28-K26)*VLOOKUP(ABS(K28-K26),$C$95:$D$112,2,TRUE)</f>
        <v>-10</v>
      </c>
      <c r="L40">
        <f>SIGN(L28-L26)*VLOOKUP(ABS(L28-L26),$C$95:$D$112,2,TRUE)</f>
        <v>4</v>
      </c>
      <c r="M40">
        <f>SIGN(M28-M26)*VLOOKUP(ABS(M28-M26),$C$95:$D$112,2,TRUE)</f>
        <v>11</v>
      </c>
      <c r="N40">
        <f>SIGN(N28-N26)*VLOOKUP(ABS(N28-N26),$C$95:$D$112,2,TRUE)</f>
        <v>5</v>
      </c>
      <c r="O40">
        <f>SIGN(O28-O26)*VLOOKUP(ABS(O28-O26),$C$95:$D$112,2,TRUE)</f>
        <v>3</v>
      </c>
      <c r="P40">
        <f>SIGN(P28-P26)*VLOOKUP(ABS(P28-P26),$C$95:$D$112,2,TRUE)</f>
        <v>-6</v>
      </c>
      <c r="Q40">
        <f>SIGN(Q28-Q26)*VLOOKUP(ABS(Q28-Q26),$C$95:$D$112,2,TRUE)</f>
        <v>-1</v>
      </c>
      <c r="R40">
        <f t="shared" si="5"/>
        <v>16</v>
      </c>
      <c r="S40" s="24">
        <f>IF(SIGN(R40)&lt;0,(20-VLOOKUP(ABS(R40),$A$95:$B$156,2,TRUE)),VLOOKUP(ABS(R40),$A$95:$B$156,2,TRUE))</f>
        <v>14.18</v>
      </c>
    </row>
    <row r="41" spans="1:20" x14ac:dyDescent="0.25">
      <c r="A41" s="22"/>
      <c r="B41">
        <f>SIGN(B28-B27)*VLOOKUP(ABS(B28-B27),$C$95:$D$112,2,TRUE)</f>
        <v>1</v>
      </c>
      <c r="C41">
        <f>SIGN(C28-C27)*VLOOKUP(ABS(C28-C27),$C$95:$D$112,2,TRUE)</f>
        <v>0</v>
      </c>
      <c r="D41">
        <f>SIGN(D28-D27)*VLOOKUP(ABS(D28-D27),$C$95:$D$112,2,TRUE)</f>
        <v>-7</v>
      </c>
      <c r="E41">
        <f>SIGN(E28-E27)*VLOOKUP(ABS(E28-E27),$C$95:$D$112,2,TRUE)</f>
        <v>-2</v>
      </c>
      <c r="F41">
        <f>SIGN(F28-F27)*VLOOKUP(ABS(F28-F27),$C$95:$D$112,2,TRUE)</f>
        <v>0</v>
      </c>
      <c r="G41">
        <f>SIGN(G28-G27)*VLOOKUP(ABS(G28-G27),$C$95:$D$112,2,TRUE)</f>
        <v>1</v>
      </c>
      <c r="H41">
        <f>SIGN(H28-H27)*VLOOKUP(ABS(H28-H27),$C$95:$D$112,2,TRUE)</f>
        <v>12</v>
      </c>
      <c r="I41">
        <f>SIGN(I28-I27)*VLOOKUP(ABS(I28-I27),$C$95:$D$112,2,TRUE)</f>
        <v>4</v>
      </c>
      <c r="J41">
        <f>SIGN(J28-J27)*VLOOKUP(ABS(J28-J27),$C$95:$D$112,2,TRUE)</f>
        <v>5</v>
      </c>
      <c r="K41">
        <f>SIGN(K28-K27)*VLOOKUP(ABS(K28-K27),$C$95:$D$112,2,TRUE)</f>
        <v>-1</v>
      </c>
      <c r="L41">
        <f>SIGN(L28-L27)*VLOOKUP(ABS(L28-L27),$C$95:$D$112,2,TRUE)</f>
        <v>9</v>
      </c>
      <c r="M41">
        <f>SIGN(M28-M27)*VLOOKUP(ABS(M28-M27),$C$95:$D$112,2,TRUE)</f>
        <v>11</v>
      </c>
      <c r="N41">
        <f>SIGN(N28-N27)*VLOOKUP(ABS(N28-N27),$C$95:$D$112,2,TRUE)</f>
        <v>3</v>
      </c>
      <c r="O41">
        <f>SIGN(O28-O27)*VLOOKUP(ABS(O28-O27),$C$95:$D$112,2,TRUE)</f>
        <v>-1</v>
      </c>
      <c r="P41">
        <f>SIGN(P28-P27)*VLOOKUP(ABS(P28-P27),$C$95:$D$112,2,TRUE)</f>
        <v>-8</v>
      </c>
      <c r="Q41">
        <f>SIGN(Q28-Q27)*VLOOKUP(ABS(Q28-Q27),$C$95:$D$112,2,TRUE)</f>
        <v>-3</v>
      </c>
      <c r="R41">
        <f t="shared" si="5"/>
        <v>24</v>
      </c>
      <c r="S41" s="24">
        <f>IF(SIGN(R41)&lt;0,(20-VLOOKUP(ABS(R41),$A$95:$B$156,2,TRUE)),VLOOKUP(ABS(R41),$A$95:$B$156,2,TRUE))</f>
        <v>15.74</v>
      </c>
      <c r="T41" s="24">
        <f>AVERAGE(S39:S41)</f>
        <v>10.916666666666666</v>
      </c>
    </row>
    <row r="42" spans="1:20" x14ac:dyDescent="0.25">
      <c r="A42" s="22"/>
    </row>
    <row r="43" spans="1:20" x14ac:dyDescent="0.25">
      <c r="A43" s="20" t="s">
        <v>5</v>
      </c>
    </row>
    <row r="44" spans="1:20" x14ac:dyDescent="0.25">
      <c r="A44" s="20" t="s">
        <v>1</v>
      </c>
    </row>
    <row r="45" spans="1:20" x14ac:dyDescent="0.25">
      <c r="A45" s="20">
        <v>1</v>
      </c>
      <c r="B45">
        <v>50</v>
      </c>
      <c r="C45">
        <v>620</v>
      </c>
      <c r="D45">
        <v>-50</v>
      </c>
      <c r="E45">
        <v>-650</v>
      </c>
      <c r="F45">
        <v>-300</v>
      </c>
      <c r="G45">
        <v>-50</v>
      </c>
      <c r="H45">
        <v>-100</v>
      </c>
      <c r="I45">
        <v>-50</v>
      </c>
      <c r="J45">
        <v>500</v>
      </c>
      <c r="K45">
        <v>-170</v>
      </c>
      <c r="L45">
        <v>100</v>
      </c>
      <c r="M45">
        <v>50</v>
      </c>
      <c r="N45">
        <v>0</v>
      </c>
      <c r="O45">
        <v>800</v>
      </c>
      <c r="P45">
        <v>-100</v>
      </c>
      <c r="Q45">
        <v>490</v>
      </c>
    </row>
    <row r="46" spans="1:20" x14ac:dyDescent="0.25">
      <c r="A46" s="20">
        <v>2</v>
      </c>
      <c r="B46">
        <v>-120</v>
      </c>
      <c r="C46">
        <v>620</v>
      </c>
      <c r="D46">
        <v>-50</v>
      </c>
      <c r="E46">
        <v>-620</v>
      </c>
      <c r="F46">
        <v>100</v>
      </c>
      <c r="G46">
        <v>-50</v>
      </c>
      <c r="H46">
        <v>-100</v>
      </c>
      <c r="I46">
        <v>420</v>
      </c>
      <c r="J46">
        <v>300</v>
      </c>
      <c r="K46">
        <v>120</v>
      </c>
      <c r="L46">
        <v>50</v>
      </c>
      <c r="M46">
        <v>50</v>
      </c>
      <c r="N46">
        <v>0</v>
      </c>
      <c r="O46">
        <v>-300</v>
      </c>
      <c r="P46">
        <v>90</v>
      </c>
      <c r="Q46">
        <v>490</v>
      </c>
    </row>
    <row r="47" spans="1:20" x14ac:dyDescent="0.25">
      <c r="A47" s="20">
        <v>5</v>
      </c>
      <c r="B47">
        <v>-100</v>
      </c>
      <c r="C47">
        <v>650</v>
      </c>
      <c r="D47">
        <v>-100</v>
      </c>
      <c r="E47">
        <v>300</v>
      </c>
      <c r="F47">
        <v>-500</v>
      </c>
      <c r="G47">
        <v>110</v>
      </c>
      <c r="H47">
        <v>660</v>
      </c>
      <c r="I47">
        <v>-100</v>
      </c>
      <c r="J47">
        <v>-120</v>
      </c>
      <c r="K47">
        <v>300</v>
      </c>
      <c r="L47">
        <v>100</v>
      </c>
      <c r="M47">
        <v>-480</v>
      </c>
      <c r="N47">
        <v>-110</v>
      </c>
      <c r="O47">
        <v>-300</v>
      </c>
      <c r="P47">
        <v>130</v>
      </c>
      <c r="Q47">
        <v>520</v>
      </c>
    </row>
    <row r="48" spans="1:20" x14ac:dyDescent="0.25">
      <c r="A48" s="20">
        <v>6</v>
      </c>
      <c r="B48">
        <v>-400</v>
      </c>
      <c r="C48">
        <v>680</v>
      </c>
      <c r="D48">
        <v>400</v>
      </c>
      <c r="E48">
        <v>-650</v>
      </c>
      <c r="F48">
        <v>100</v>
      </c>
      <c r="G48">
        <v>90</v>
      </c>
      <c r="H48">
        <v>-100</v>
      </c>
      <c r="I48">
        <v>-150</v>
      </c>
      <c r="J48">
        <v>100</v>
      </c>
      <c r="K48">
        <v>200</v>
      </c>
      <c r="L48">
        <v>300</v>
      </c>
      <c r="M48">
        <v>-450</v>
      </c>
      <c r="N48">
        <v>0</v>
      </c>
      <c r="O48">
        <v>50</v>
      </c>
      <c r="P48">
        <v>-100</v>
      </c>
      <c r="Q48">
        <v>-50</v>
      </c>
    </row>
    <row r="49" spans="1:20" ht="15.75" thickBot="1" x14ac:dyDescent="0.3">
      <c r="A49" s="21" t="s">
        <v>2</v>
      </c>
      <c r="B49" s="17">
        <f>AVERAGE(B45:B48)</f>
        <v>-142.5</v>
      </c>
      <c r="C49" s="17">
        <f t="shared" ref="C49:Q49" si="6">AVERAGE(C45:C48)</f>
        <v>642.5</v>
      </c>
      <c r="D49" s="17">
        <f t="shared" si="6"/>
        <v>50</v>
      </c>
      <c r="E49" s="17">
        <f t="shared" si="6"/>
        <v>-405</v>
      </c>
      <c r="F49" s="17">
        <f t="shared" si="6"/>
        <v>-150</v>
      </c>
      <c r="G49" s="17">
        <f t="shared" si="6"/>
        <v>25</v>
      </c>
      <c r="H49" s="17">
        <f t="shared" si="6"/>
        <v>90</v>
      </c>
      <c r="I49" s="17">
        <f t="shared" si="6"/>
        <v>30</v>
      </c>
      <c r="J49" s="17">
        <f t="shared" si="6"/>
        <v>195</v>
      </c>
      <c r="K49" s="17">
        <f t="shared" si="6"/>
        <v>112.5</v>
      </c>
      <c r="L49" s="17">
        <f t="shared" si="6"/>
        <v>137.5</v>
      </c>
      <c r="M49" s="17">
        <f t="shared" si="6"/>
        <v>-207.5</v>
      </c>
      <c r="N49" s="17">
        <f t="shared" si="6"/>
        <v>-27.5</v>
      </c>
      <c r="O49" s="17">
        <f t="shared" si="6"/>
        <v>62.5</v>
      </c>
      <c r="P49" s="17">
        <f t="shared" si="6"/>
        <v>5</v>
      </c>
      <c r="Q49" s="17">
        <f t="shared" si="6"/>
        <v>362.5</v>
      </c>
      <c r="R49" s="2" t="s">
        <v>3</v>
      </c>
      <c r="S49" t="s">
        <v>58</v>
      </c>
      <c r="T49" t="s">
        <v>59</v>
      </c>
    </row>
    <row r="50" spans="1:20" ht="15.75" thickTop="1" x14ac:dyDescent="0.25">
      <c r="A50" s="20" t="s">
        <v>49</v>
      </c>
      <c r="B50">
        <f>SIGN(B45-B46)*VLOOKUP(ABS(B45-B46),$C$95:$D$112,2,TRUE)</f>
        <v>5</v>
      </c>
      <c r="C50">
        <f>SIGN(C45-C46)*VLOOKUP(ABS(C45-C46),$C$95:$D$112,2,TRUE)</f>
        <v>0</v>
      </c>
      <c r="D50">
        <f>SIGN(D45-D46)*VLOOKUP(ABS(D45-D46),$C$95:$D$112,2,TRUE)</f>
        <v>0</v>
      </c>
      <c r="E50">
        <f>SIGN(E45-E46)*VLOOKUP(ABS(E45-E46),$C$95:$D$112,2,TRUE)</f>
        <v>-1</v>
      </c>
      <c r="F50">
        <f>SIGN(F45-F46)*VLOOKUP(ABS(F45-F46),$C$95:$D$112,2,TRUE)</f>
        <v>-9</v>
      </c>
      <c r="G50">
        <f>SIGN(G45-G46)*VLOOKUP(ABS(G45-G46),$C$95:$D$112,2,TRUE)</f>
        <v>0</v>
      </c>
      <c r="H50">
        <f>SIGN(H45-H46)*VLOOKUP(ABS(H45-H46),$C$95:$D$112,2,TRUE)</f>
        <v>0</v>
      </c>
      <c r="I50">
        <f>SIGN(I45-I46)*VLOOKUP(ABS(I45-I46),$C$95:$D$112,2,TRUE)</f>
        <v>-10</v>
      </c>
      <c r="J50">
        <f>SIGN(J45-J46)*VLOOKUP(ABS(J45-J46),$C$95:$D$112,2,TRUE)</f>
        <v>5</v>
      </c>
      <c r="K50">
        <f>SIGN(K45-K46)*VLOOKUP(ABS(K45-K46),$C$95:$D$112,2,TRUE)</f>
        <v>-7</v>
      </c>
      <c r="L50">
        <f>SIGN(L45-L46)*VLOOKUP(ABS(L45-L46),$C$95:$D$112,2,TRUE)</f>
        <v>2</v>
      </c>
      <c r="M50">
        <f>SIGN(M45-M46)*VLOOKUP(ABS(M45-M46),$C$95:$D$112,2,TRUE)</f>
        <v>0</v>
      </c>
      <c r="N50">
        <f>SIGN(N45-N46)*VLOOKUP(ABS(N45-N46),$C$95:$D$112,2,TRUE)</f>
        <v>0</v>
      </c>
      <c r="O50">
        <f>SIGN(O45-O46)*VLOOKUP(ABS(O45-O46),$C$95:$D$112,2,TRUE)</f>
        <v>15</v>
      </c>
      <c r="P50">
        <f>SIGN(P45-P46)*VLOOKUP(ABS(P45-P46),$C$95:$D$112,2,TRUE)</f>
        <v>-5</v>
      </c>
      <c r="Q50">
        <f>SIGN(Q45-Q46)*VLOOKUP(ABS(Q45-Q46),$C$95:$D$112,2,TRUE)</f>
        <v>0</v>
      </c>
      <c r="R50">
        <f>SUM(B50:Q50)</f>
        <v>-5</v>
      </c>
      <c r="S50" s="24">
        <f>IF(SIGN(R50)&lt;0,(20-VLOOKUP(ABS(R50),$A$95:$B$156,2,TRUE)),VLOOKUP(ABS(R50),$A$95:$B$156,2,TRUE))</f>
        <v>8.52</v>
      </c>
    </row>
    <row r="51" spans="1:20" x14ac:dyDescent="0.25">
      <c r="A51" s="20"/>
      <c r="B51">
        <f>SIGN(B45-B47)*VLOOKUP(ABS(B45-B47),$C$95:$D$112,2,TRUE)</f>
        <v>4</v>
      </c>
      <c r="C51">
        <f>SIGN(C45-C47)*VLOOKUP(ABS(C45-C47),$C$95:$D$112,2,TRUE)</f>
        <v>-1</v>
      </c>
      <c r="D51">
        <f>SIGN(D45-D47)*VLOOKUP(ABS(D45-D47),$C$95:$D$112,2,TRUE)</f>
        <v>2</v>
      </c>
      <c r="E51">
        <f>SIGN(E45-E47)*VLOOKUP(ABS(E45-E47),$C$95:$D$112,2,TRUE)</f>
        <v>-14</v>
      </c>
      <c r="F51">
        <f>SIGN(F45-F47)*VLOOKUP(ABS(F45-F47),$C$95:$D$112,2,TRUE)</f>
        <v>5</v>
      </c>
      <c r="G51">
        <f>SIGN(G45-G47)*VLOOKUP(ABS(G45-G47),$C$95:$D$112,2,TRUE)</f>
        <v>-4</v>
      </c>
      <c r="H51">
        <f>SIGN(H45-H47)*VLOOKUP(ABS(H45-H47),$C$95:$D$112,2,TRUE)</f>
        <v>-13</v>
      </c>
      <c r="I51">
        <f>SIGN(I45-I47)*VLOOKUP(ABS(I45-I47),$C$95:$D$112,2,TRUE)</f>
        <v>2</v>
      </c>
      <c r="J51">
        <f>SIGN(J45-J47)*VLOOKUP(ABS(J45-J47),$C$95:$D$112,2,TRUE)</f>
        <v>12</v>
      </c>
      <c r="K51">
        <f>SIGN(K45-K47)*VLOOKUP(ABS(K45-K47),$C$95:$D$112,2,TRUE)</f>
        <v>-10</v>
      </c>
      <c r="L51">
        <f>SIGN(L45-L47)*VLOOKUP(ABS(L45-L47),$C$95:$D$112,2,TRUE)</f>
        <v>0</v>
      </c>
      <c r="M51">
        <f>SIGN(M45-M47)*VLOOKUP(ABS(M45-M47),$C$95:$D$112,2,TRUE)</f>
        <v>11</v>
      </c>
      <c r="N51">
        <f>SIGN(N45-N47)*VLOOKUP(ABS(N45-N47),$C$95:$D$112,2,TRUE)</f>
        <v>3</v>
      </c>
      <c r="O51">
        <f>SIGN(O45-O47)*VLOOKUP(ABS(O45-O47),$C$95:$D$112,2,TRUE)</f>
        <v>15</v>
      </c>
      <c r="P51">
        <f>SIGN(P45-P47)*VLOOKUP(ABS(P45-P47),$C$95:$D$112,2,TRUE)</f>
        <v>-6</v>
      </c>
      <c r="Q51">
        <f>SIGN(Q45-Q47)*VLOOKUP(ABS(Q45-Q47),$C$95:$D$112,2,TRUE)</f>
        <v>-1</v>
      </c>
      <c r="R51">
        <f t="shared" ref="R51:R61" si="7">SUM(B51:Q51)</f>
        <v>5</v>
      </c>
      <c r="S51" s="24">
        <f>IF(SIGN(R51)&lt;0,(20-VLOOKUP(ABS(R51),$A$95:$B$156,2,TRUE)),VLOOKUP(ABS(R51),$A$95:$B$156,2,TRUE))</f>
        <v>11.48</v>
      </c>
    </row>
    <row r="52" spans="1:20" x14ac:dyDescent="0.25">
      <c r="A52" s="20"/>
      <c r="B52">
        <f>SIGN(B45-B48)*VLOOKUP(ABS(B45-B48),$C$95:$D$112,2,TRUE)</f>
        <v>10</v>
      </c>
      <c r="C52">
        <f>SIGN(C45-C48)*VLOOKUP(ABS(C45-C48),$C$95:$D$112,2,TRUE)</f>
        <v>-2</v>
      </c>
      <c r="D52">
        <f>SIGN(D45-D48)*VLOOKUP(ABS(D45-D48),$C$95:$D$112,2,TRUE)</f>
        <v>-10</v>
      </c>
      <c r="E52">
        <f>SIGN(E45-E48)*VLOOKUP(ABS(E45-E48),$C$95:$D$112,2,TRUE)</f>
        <v>0</v>
      </c>
      <c r="F52">
        <f>SIGN(F45-F48)*VLOOKUP(ABS(F45-F48),$C$95:$D$112,2,TRUE)</f>
        <v>-9</v>
      </c>
      <c r="G52">
        <f>SIGN(G45-G48)*VLOOKUP(ABS(G45-G48),$C$95:$D$112,2,TRUE)</f>
        <v>-4</v>
      </c>
      <c r="H52">
        <f>SIGN(H45-H48)*VLOOKUP(ABS(H45-H48),$C$95:$D$112,2,TRUE)</f>
        <v>0</v>
      </c>
      <c r="I52">
        <f>SIGN(I45-I48)*VLOOKUP(ABS(I45-I48),$C$95:$D$112,2,TRUE)</f>
        <v>3</v>
      </c>
      <c r="J52">
        <f>SIGN(J45-J48)*VLOOKUP(ABS(J45-J48),$C$95:$D$112,2,TRUE)</f>
        <v>9</v>
      </c>
      <c r="K52">
        <f>SIGN(K45-K48)*VLOOKUP(ABS(K45-K48),$C$95:$D$112,2,TRUE)</f>
        <v>-9</v>
      </c>
      <c r="L52">
        <f>SIGN(L45-L48)*VLOOKUP(ABS(L45-L48),$C$95:$D$112,2,TRUE)</f>
        <v>-5</v>
      </c>
      <c r="M52">
        <f>SIGN(M45-M48)*VLOOKUP(ABS(M45-M48),$C$95:$D$112,2,TRUE)</f>
        <v>11</v>
      </c>
      <c r="N52">
        <f>SIGN(N45-N48)*VLOOKUP(ABS(N45-N48),$C$95:$D$112,2,TRUE)</f>
        <v>0</v>
      </c>
      <c r="O52">
        <f>SIGN(O45-O48)*VLOOKUP(ABS(O45-O48),$C$95:$D$112,2,TRUE)</f>
        <v>13</v>
      </c>
      <c r="P52">
        <f>SIGN(P45-P48)*VLOOKUP(ABS(P45-P48),$C$95:$D$112,2,TRUE)</f>
        <v>0</v>
      </c>
      <c r="Q52">
        <f>SIGN(Q45-Q48)*VLOOKUP(ABS(Q45-Q48),$C$95:$D$112,2,TRUE)</f>
        <v>11</v>
      </c>
      <c r="R52">
        <f t="shared" si="7"/>
        <v>18</v>
      </c>
      <c r="S52" s="24">
        <f>IF(SIGN(R52)&lt;0,(20-VLOOKUP(ABS(R52),$A$95:$B$156,2,TRUE)),VLOOKUP(ABS(R52),$A$95:$B$156,2,TRUE))</f>
        <v>14.6</v>
      </c>
      <c r="T52" s="24">
        <f>AVERAGE(S50:S52)</f>
        <v>11.533333333333333</v>
      </c>
    </row>
    <row r="53" spans="1:20" x14ac:dyDescent="0.25">
      <c r="A53" s="20">
        <v>2</v>
      </c>
      <c r="B53">
        <f>SIGN(B46-B45)*VLOOKUP(ABS(B46-B45),$C$95:$D$112,2,TRUE)</f>
        <v>-5</v>
      </c>
      <c r="C53">
        <f>SIGN(C46-C45)*VLOOKUP(ABS(C46-C45),$C$95:$D$112,2,TRUE)</f>
        <v>0</v>
      </c>
      <c r="D53">
        <f>SIGN(D46-D45)*VLOOKUP(ABS(D46-D45),$C$95:$D$112,2,TRUE)</f>
        <v>0</v>
      </c>
      <c r="E53">
        <f>SIGN(E46-E45)*VLOOKUP(ABS(E46-E45),$C$95:$D$112,2,TRUE)</f>
        <v>1</v>
      </c>
      <c r="F53">
        <f>SIGN(F46-F45)*VLOOKUP(ABS(F46-F45),$C$95:$D$112,2,TRUE)</f>
        <v>9</v>
      </c>
      <c r="G53">
        <f>SIGN(G46-G45)*VLOOKUP(ABS(G46-G45),$C$95:$D$112,2,TRUE)</f>
        <v>0</v>
      </c>
      <c r="H53">
        <f>SIGN(H46-H45)*VLOOKUP(ABS(H46-H45),$C$95:$D$112,2,TRUE)</f>
        <v>0</v>
      </c>
      <c r="I53">
        <f>SIGN(I46-I45)*VLOOKUP(ABS(I46-I45),$C$95:$D$112,2,TRUE)</f>
        <v>10</v>
      </c>
      <c r="J53">
        <f>SIGN(J46-J45)*VLOOKUP(ABS(J46-J45),$C$95:$D$112,2,TRUE)</f>
        <v>-5</v>
      </c>
      <c r="K53">
        <f>SIGN(K46-K45)*VLOOKUP(ABS(K46-K45),$C$95:$D$112,2,TRUE)</f>
        <v>7</v>
      </c>
      <c r="L53">
        <f>SIGN(L46-L45)*VLOOKUP(ABS(L46-L45),$C$95:$D$112,2,TRUE)</f>
        <v>-2</v>
      </c>
      <c r="M53">
        <f>SIGN(M46-M45)*VLOOKUP(ABS(M46-M45),$C$95:$D$112,2,TRUE)</f>
        <v>0</v>
      </c>
      <c r="N53">
        <f>SIGN(N46-N45)*VLOOKUP(ABS(N46-N45),$C$95:$D$112,2,TRUE)</f>
        <v>0</v>
      </c>
      <c r="O53">
        <f>SIGN(O46-O45)*VLOOKUP(ABS(O46-O45),$C$95:$D$112,2,TRUE)</f>
        <v>-15</v>
      </c>
      <c r="P53">
        <f>SIGN(P46-P45)*VLOOKUP(ABS(P46-P45),$C$95:$D$112,2,TRUE)</f>
        <v>5</v>
      </c>
      <c r="Q53">
        <f>SIGN(Q46-Q45)*VLOOKUP(ABS(Q46-Q45),$C$95:$D$112,2,TRUE)</f>
        <v>0</v>
      </c>
      <c r="R53">
        <f t="shared" si="7"/>
        <v>5</v>
      </c>
      <c r="S53" s="24">
        <f>IF(SIGN(R53)&lt;0,(20-VLOOKUP(ABS(R53),$A$95:$B$156,2,TRUE)),VLOOKUP(ABS(R53),$A$95:$B$156,2,TRUE))</f>
        <v>11.48</v>
      </c>
    </row>
    <row r="54" spans="1:20" x14ac:dyDescent="0.25">
      <c r="A54" s="20"/>
      <c r="B54">
        <f>SIGN(B46-B47)*VLOOKUP(ABS(B46-B47),$C$95:$D$112,2,TRUE)</f>
        <v>-1</v>
      </c>
      <c r="C54">
        <f>SIGN(C46-C47)*VLOOKUP(ABS(C46-C47),$C$95:$D$112,2,TRUE)</f>
        <v>-1</v>
      </c>
      <c r="D54">
        <f>SIGN(D46-D47)*VLOOKUP(ABS(D46-D47),$C$95:$D$112,2,TRUE)</f>
        <v>2</v>
      </c>
      <c r="E54">
        <f>SIGN(E46-E47)*VLOOKUP(ABS(E46-E47),$C$95:$D$112,2,TRUE)</f>
        <v>-14</v>
      </c>
      <c r="F54">
        <f>SIGN(F46-F47)*VLOOKUP(ABS(F46-F47),$C$95:$D$112,2,TRUE)</f>
        <v>12</v>
      </c>
      <c r="G54">
        <f>SIGN(G46-G47)*VLOOKUP(ABS(G46-G47),$C$95:$D$112,2,TRUE)</f>
        <v>-4</v>
      </c>
      <c r="H54">
        <f>SIGN(H46-H47)*VLOOKUP(ABS(H46-H47),$C$95:$D$112,2,TRUE)</f>
        <v>-13</v>
      </c>
      <c r="I54">
        <f>SIGN(I46-I47)*VLOOKUP(ABS(I46-I47),$C$95:$D$112,2,TRUE)</f>
        <v>11</v>
      </c>
      <c r="J54">
        <f>SIGN(J46-J47)*VLOOKUP(ABS(J46-J47),$C$95:$D$112,2,TRUE)</f>
        <v>9</v>
      </c>
      <c r="K54">
        <f>SIGN(K46-K47)*VLOOKUP(ABS(K46-K47),$C$95:$D$112,2,TRUE)</f>
        <v>-5</v>
      </c>
      <c r="L54">
        <f>SIGN(L46-L47)*VLOOKUP(ABS(L46-L47),$C$95:$D$112,2,TRUE)</f>
        <v>-2</v>
      </c>
      <c r="M54">
        <f>SIGN(M46-M47)*VLOOKUP(ABS(M46-M47),$C$95:$D$112,2,TRUE)</f>
        <v>11</v>
      </c>
      <c r="N54">
        <f>SIGN(N46-N47)*VLOOKUP(ABS(N46-N47),$C$95:$D$112,2,TRUE)</f>
        <v>3</v>
      </c>
      <c r="O54">
        <f>SIGN(O46-O47)*VLOOKUP(ABS(O46-O47),$C$95:$D$112,2,TRUE)</f>
        <v>0</v>
      </c>
      <c r="P54">
        <f>SIGN(P46-P47)*VLOOKUP(ABS(P46-P47),$C$95:$D$112,2,TRUE)</f>
        <v>-1</v>
      </c>
      <c r="Q54">
        <f>SIGN(Q46-Q47)*VLOOKUP(ABS(Q46-Q47),$C$95:$D$112,2,TRUE)</f>
        <v>-1</v>
      </c>
      <c r="R54">
        <f t="shared" si="7"/>
        <v>6</v>
      </c>
      <c r="S54" s="24">
        <f>IF(SIGN(R54)&lt;0,(20-VLOOKUP(ABS(R54),$A$95:$B$156,2,TRUE)),VLOOKUP(ABS(R54),$A$95:$B$156,2,TRUE))</f>
        <v>11.76</v>
      </c>
    </row>
    <row r="55" spans="1:20" x14ac:dyDescent="0.25">
      <c r="A55" s="20"/>
      <c r="B55">
        <f>SIGN(B46-B48)*VLOOKUP(ABS(B46-B48),$C$95:$D$112,2,TRUE)</f>
        <v>7</v>
      </c>
      <c r="C55">
        <f>SIGN(C46-C48)*VLOOKUP(ABS(C46-C48),$C$95:$D$112,2,TRUE)</f>
        <v>-2</v>
      </c>
      <c r="D55">
        <f>SIGN(D46-D48)*VLOOKUP(ABS(D46-D48),$C$95:$D$112,2,TRUE)</f>
        <v>-10</v>
      </c>
      <c r="E55">
        <f>SIGN(E46-E48)*VLOOKUP(ABS(E46-E48),$C$95:$D$112,2,TRUE)</f>
        <v>1</v>
      </c>
      <c r="F55">
        <f>SIGN(F46-F48)*VLOOKUP(ABS(F46-F48),$C$95:$D$112,2,TRUE)</f>
        <v>0</v>
      </c>
      <c r="G55">
        <f>SIGN(G46-G48)*VLOOKUP(ABS(G46-G48),$C$95:$D$112,2,TRUE)</f>
        <v>-4</v>
      </c>
      <c r="H55">
        <f>SIGN(H46-H48)*VLOOKUP(ABS(H46-H48),$C$95:$D$112,2,TRUE)</f>
        <v>0</v>
      </c>
      <c r="I55">
        <f>SIGN(I46-I48)*VLOOKUP(ABS(I46-I48),$C$95:$D$112,2,TRUE)</f>
        <v>11</v>
      </c>
      <c r="J55">
        <f>SIGN(J46-J48)*VLOOKUP(ABS(J46-J48),$C$95:$D$112,2,TRUE)</f>
        <v>5</v>
      </c>
      <c r="K55">
        <f>SIGN(K46-K48)*VLOOKUP(ABS(K46-K48),$C$95:$D$112,2,TRUE)</f>
        <v>-2</v>
      </c>
      <c r="L55">
        <f>SIGN(L46-L48)*VLOOKUP(ABS(L46-L48),$C$95:$D$112,2,TRUE)</f>
        <v>-6</v>
      </c>
      <c r="M55">
        <f>SIGN(M46-M48)*VLOOKUP(ABS(M46-M48),$C$95:$D$112,2,TRUE)</f>
        <v>11</v>
      </c>
      <c r="N55">
        <f>SIGN(N46-N48)*VLOOKUP(ABS(N46-N48),$C$95:$D$112,2,TRUE)</f>
        <v>0</v>
      </c>
      <c r="O55">
        <f>SIGN(O46-O48)*VLOOKUP(ABS(O46-O48),$C$95:$D$112,2,TRUE)</f>
        <v>-8</v>
      </c>
      <c r="P55">
        <f>SIGN(P46-P48)*VLOOKUP(ABS(P46-P48),$C$95:$D$112,2,TRUE)</f>
        <v>5</v>
      </c>
      <c r="Q55">
        <f>SIGN(Q46-Q48)*VLOOKUP(ABS(Q46-Q48),$C$95:$D$112,2,TRUE)</f>
        <v>11</v>
      </c>
      <c r="R55">
        <f t="shared" si="7"/>
        <v>19</v>
      </c>
      <c r="S55" s="24">
        <f>IF(SIGN(R55)&lt;0,(20-VLOOKUP(ABS(R55),$A$95:$B$156,2,TRUE)),VLOOKUP(ABS(R55),$A$95:$B$156,2,TRUE))</f>
        <v>14.8</v>
      </c>
      <c r="T55">
        <f>AVERAGE(S53:S55)</f>
        <v>12.680000000000001</v>
      </c>
    </row>
    <row r="56" spans="1:20" x14ac:dyDescent="0.25">
      <c r="A56" s="20">
        <v>5</v>
      </c>
      <c r="B56">
        <f>SIGN(B47-B45)*VLOOKUP(ABS(B47-B45),$C$95:$D$112,2,TRUE)</f>
        <v>-4</v>
      </c>
      <c r="C56">
        <f>SIGN(C47-C45)*VLOOKUP(ABS(C47-C45),$C$95:$D$112,2,TRUE)</f>
        <v>1</v>
      </c>
      <c r="D56">
        <f>SIGN(D47-D45)*VLOOKUP(ABS(D47-D45),$C$95:$D$112,2,TRUE)</f>
        <v>-2</v>
      </c>
      <c r="E56">
        <f>SIGN(E47-E45)*VLOOKUP(ABS(E47-E45),$C$95:$D$112,2,TRUE)</f>
        <v>14</v>
      </c>
      <c r="F56">
        <f>SIGN(F47-F45)*VLOOKUP(ABS(F47-F45),$C$95:$D$112,2,TRUE)</f>
        <v>-5</v>
      </c>
      <c r="G56">
        <f>SIGN(G47-G45)*VLOOKUP(ABS(G47-G45),$C$95:$D$112,2,TRUE)</f>
        <v>4</v>
      </c>
      <c r="H56">
        <f>SIGN(H47-H45)*VLOOKUP(ABS(H47-H45),$C$95:$D$112,2,TRUE)</f>
        <v>13</v>
      </c>
      <c r="I56">
        <f>SIGN(I47-I45)*VLOOKUP(ABS(I47-I45),$C$95:$D$112,2,TRUE)</f>
        <v>-2</v>
      </c>
      <c r="J56">
        <f>SIGN(J47-J45)*VLOOKUP(ABS(J47-J45),$C$95:$D$112,2,TRUE)</f>
        <v>-12</v>
      </c>
      <c r="K56">
        <f>SIGN(K47-K45)*VLOOKUP(ABS(K47-K45),$C$95:$D$112,2,TRUE)</f>
        <v>10</v>
      </c>
      <c r="L56">
        <f>SIGN(L47-L45)*VLOOKUP(ABS(L47-L45),$C$95:$D$112,2,TRUE)</f>
        <v>0</v>
      </c>
      <c r="M56">
        <f>SIGN(M47-M45)*VLOOKUP(ABS(M47-M45),$C$95:$D$112,2,TRUE)</f>
        <v>-11</v>
      </c>
      <c r="N56">
        <f>SIGN(N47-N45)*VLOOKUP(ABS(N47-N45),$C$95:$D$112,2,TRUE)</f>
        <v>-3</v>
      </c>
      <c r="O56">
        <f>SIGN(O47-O45)*VLOOKUP(ABS(O47-O45),$C$95:$D$112,2,TRUE)</f>
        <v>-15</v>
      </c>
      <c r="P56">
        <f>SIGN(P47-P45)*VLOOKUP(ABS(P47-P45),$C$95:$D$112,2,TRUE)</f>
        <v>6</v>
      </c>
      <c r="Q56">
        <f>SIGN(Q47-Q45)*VLOOKUP(ABS(Q47-Q45),$C$95:$D$112,2,TRUE)</f>
        <v>1</v>
      </c>
      <c r="R56">
        <f t="shared" si="7"/>
        <v>-5</v>
      </c>
      <c r="S56" s="24">
        <f>IF(SIGN(R56)&lt;0,(20-VLOOKUP(ABS(R56),$A$95:$B$156,2,TRUE)),VLOOKUP(ABS(R56),$A$95:$B$156,2,TRUE))</f>
        <v>8.52</v>
      </c>
    </row>
    <row r="57" spans="1:20" x14ac:dyDescent="0.25">
      <c r="A57" s="20"/>
      <c r="B57">
        <f>SIGN(B47-B46)*VLOOKUP(ABS(B47-B46),$C$95:$D$112,2,TRUE)</f>
        <v>1</v>
      </c>
      <c r="C57">
        <f>SIGN(C47-C46)*VLOOKUP(ABS(C47-C46),$C$95:$D$112,2,TRUE)</f>
        <v>1</v>
      </c>
      <c r="D57">
        <f>SIGN(D47-D46)*VLOOKUP(ABS(D47-D46),$C$95:$D$112,2,TRUE)</f>
        <v>-2</v>
      </c>
      <c r="E57">
        <f>SIGN(E47-E46)*VLOOKUP(ABS(E47-E46),$C$95:$D$112,2,TRUE)</f>
        <v>14</v>
      </c>
      <c r="F57">
        <f>SIGN(F47-F46)*VLOOKUP(ABS(F47-F46),$C$95:$D$112,2,TRUE)</f>
        <v>-12</v>
      </c>
      <c r="G57">
        <f>SIGN(G47-G46)*VLOOKUP(ABS(G47-G46),$C$95:$D$112,2,TRUE)</f>
        <v>4</v>
      </c>
      <c r="H57">
        <f>SIGN(H47-H46)*VLOOKUP(ABS(H47-H46),$C$95:$D$112,2,TRUE)</f>
        <v>13</v>
      </c>
      <c r="I57">
        <f>SIGN(I47-I46)*VLOOKUP(ABS(I47-I46),$C$95:$D$112,2,TRUE)</f>
        <v>-11</v>
      </c>
      <c r="J57">
        <f>SIGN(J47-J46)*VLOOKUP(ABS(J47-J46),$C$95:$D$112,2,TRUE)</f>
        <v>-9</v>
      </c>
      <c r="K57">
        <f>SIGN(K47-K46)*VLOOKUP(ABS(K47-K46),$C$95:$D$112,2,TRUE)</f>
        <v>5</v>
      </c>
      <c r="L57">
        <f>SIGN(L47-L46)*VLOOKUP(ABS(L47-L46),$C$95:$D$112,2,TRUE)</f>
        <v>2</v>
      </c>
      <c r="M57">
        <f>SIGN(M47-M46)*VLOOKUP(ABS(M47-M46),$C$95:$D$112,2,TRUE)</f>
        <v>-11</v>
      </c>
      <c r="N57">
        <f>SIGN(N47-N46)*VLOOKUP(ABS(N47-N46),$C$95:$D$112,2,TRUE)</f>
        <v>-3</v>
      </c>
      <c r="O57">
        <f>SIGN(O47-O46)*VLOOKUP(ABS(O47-O46),$C$95:$D$112,2,TRUE)</f>
        <v>0</v>
      </c>
      <c r="P57">
        <f>SIGN(P47-P46)*VLOOKUP(ABS(P47-P46),$C$95:$D$112,2,TRUE)</f>
        <v>1</v>
      </c>
      <c r="Q57">
        <f>SIGN(Q47-Q46)*VLOOKUP(ABS(Q47-Q46),$C$95:$D$112,2,TRUE)</f>
        <v>1</v>
      </c>
      <c r="R57">
        <f t="shared" si="7"/>
        <v>-6</v>
      </c>
      <c r="S57" s="24">
        <f>IF(SIGN(R57)&lt;0,(20-VLOOKUP(ABS(R57),$A$95:$B$156,2,TRUE)),VLOOKUP(ABS(R57),$A$95:$B$156,2,TRUE))</f>
        <v>8.24</v>
      </c>
    </row>
    <row r="58" spans="1:20" x14ac:dyDescent="0.25">
      <c r="A58" s="20"/>
      <c r="B58">
        <f>SIGN(B47-B48)*VLOOKUP(ABS(B47-B48),$C$95:$D$112,2,TRUE)</f>
        <v>7</v>
      </c>
      <c r="C58">
        <f>SIGN(C47-C48)*VLOOKUP(ABS(C47-C48),$C$95:$D$112,2,TRUE)</f>
        <v>-1</v>
      </c>
      <c r="D58">
        <f>SIGN(D47-D48)*VLOOKUP(ABS(D47-D48),$C$95:$D$112,2,TRUE)</f>
        <v>-11</v>
      </c>
      <c r="E58">
        <f>SIGN(E47-E48)*VLOOKUP(ABS(E47-E48),$C$95:$D$112,2,TRUE)</f>
        <v>14</v>
      </c>
      <c r="F58">
        <f>SIGN(F47-F48)*VLOOKUP(ABS(F47-F48),$C$95:$D$112,2,TRUE)</f>
        <v>-12</v>
      </c>
      <c r="G58">
        <f>SIGN(G47-G48)*VLOOKUP(ABS(G47-G48),$C$95:$D$112,2,TRUE)</f>
        <v>1</v>
      </c>
      <c r="H58">
        <f>SIGN(H47-H48)*VLOOKUP(ABS(H47-H48),$C$95:$D$112,2,TRUE)</f>
        <v>13</v>
      </c>
      <c r="I58">
        <f>SIGN(I47-I48)*VLOOKUP(ABS(I47-I48),$C$95:$D$112,2,TRUE)</f>
        <v>2</v>
      </c>
      <c r="J58">
        <f>SIGN(J47-J48)*VLOOKUP(ABS(J47-J48),$C$95:$D$112,2,TRUE)</f>
        <v>-6</v>
      </c>
      <c r="K58">
        <f>SIGN(K47-K48)*VLOOKUP(ABS(K47-K48),$C$95:$D$112,2,TRUE)</f>
        <v>3</v>
      </c>
      <c r="L58">
        <f>SIGN(L47-L48)*VLOOKUP(ABS(L47-L48),$C$95:$D$112,2,TRUE)</f>
        <v>-5</v>
      </c>
      <c r="M58">
        <f>SIGN(M47-M48)*VLOOKUP(ABS(M47-M48),$C$95:$D$112,2,TRUE)</f>
        <v>-1</v>
      </c>
      <c r="N58">
        <f>SIGN(N47-N48)*VLOOKUP(ABS(N47-N48),$C$95:$D$112,2,TRUE)</f>
        <v>-3</v>
      </c>
      <c r="O58">
        <f>SIGN(O47-O48)*VLOOKUP(ABS(O47-O48),$C$95:$D$112,2,TRUE)</f>
        <v>-8</v>
      </c>
      <c r="P58">
        <f>SIGN(P47-P48)*VLOOKUP(ABS(P47-P48),$C$95:$D$112,2,TRUE)</f>
        <v>6</v>
      </c>
      <c r="Q58">
        <f>SIGN(Q47-Q48)*VLOOKUP(ABS(Q47-Q48),$C$95:$D$112,2,TRUE)</f>
        <v>11</v>
      </c>
      <c r="R58">
        <f t="shared" si="7"/>
        <v>10</v>
      </c>
      <c r="S58" s="24">
        <f>IF(SIGN(R58)&lt;0,(20-VLOOKUP(ABS(R58),$A$95:$B$156,2,TRUE)),VLOOKUP(ABS(R58),$A$95:$B$156,2,TRUE))</f>
        <v>12.8</v>
      </c>
      <c r="T58" s="24">
        <f>AVERAGE(S56:S58)</f>
        <v>9.8533333333333335</v>
      </c>
    </row>
    <row r="59" spans="1:20" x14ac:dyDescent="0.25">
      <c r="A59" s="20">
        <v>6</v>
      </c>
      <c r="B59">
        <f>SIGN(B48-B45)*VLOOKUP(ABS(B48-B45),$C$95:$D$112,2,TRUE)</f>
        <v>-10</v>
      </c>
      <c r="C59">
        <f>SIGN(C48-C45)*VLOOKUP(ABS(C48-C45),$C$95:$D$112,2,TRUE)</f>
        <v>2</v>
      </c>
      <c r="D59">
        <f>SIGN(D48-D45)*VLOOKUP(ABS(D48-D45),$C$95:$D$112,2,TRUE)</f>
        <v>10</v>
      </c>
      <c r="E59">
        <f>SIGN(E48-E45)*VLOOKUP(ABS(E48-E45),$C$95:$D$112,2,TRUE)</f>
        <v>0</v>
      </c>
      <c r="F59">
        <f>SIGN(F48-F45)*VLOOKUP(ABS(F48-F45),$C$95:$D$112,2,TRUE)</f>
        <v>9</v>
      </c>
      <c r="G59">
        <f>SIGN(G48-G45)*VLOOKUP(ABS(G48-G45),$C$95:$D$112,2,TRUE)</f>
        <v>4</v>
      </c>
      <c r="H59">
        <f>SIGN(H48-H45)*VLOOKUP(ABS(H48-H45),$C$95:$D$112,2,TRUE)</f>
        <v>0</v>
      </c>
      <c r="I59">
        <f>SIGN(I48-I45)*VLOOKUP(ABS(I48-I45),$C$95:$D$112,2,TRUE)</f>
        <v>-3</v>
      </c>
      <c r="J59">
        <f>SIGN(J48-J45)*VLOOKUP(ABS(J48-J45),$C$95:$D$112,2,TRUE)</f>
        <v>-9</v>
      </c>
      <c r="K59">
        <f>SIGN(K48-K45)*VLOOKUP(ABS(K48-K45),$C$95:$D$112,2,TRUE)</f>
        <v>9</v>
      </c>
      <c r="L59">
        <f>SIGN(L48-L45)*VLOOKUP(ABS(L48-L45),$C$95:$D$112,2,TRUE)</f>
        <v>5</v>
      </c>
      <c r="M59">
        <f>SIGN(M48-M45)*VLOOKUP(ABS(M48-M45),$C$95:$D$112,2,TRUE)</f>
        <v>-11</v>
      </c>
      <c r="N59">
        <f>SIGN(N48-N45)*VLOOKUP(ABS(N48-N45),$C$95:$D$112,2,TRUE)</f>
        <v>0</v>
      </c>
      <c r="O59">
        <f>SIGN(O48-O45)*VLOOKUP(ABS(O48-O45),$C$95:$D$112,2,TRUE)</f>
        <v>-13</v>
      </c>
      <c r="P59">
        <f>SIGN(P48-P45)*VLOOKUP(ABS(P48-P45),$C$95:$D$112,2,TRUE)</f>
        <v>0</v>
      </c>
      <c r="Q59">
        <f>SIGN(Q48-Q45)*VLOOKUP(ABS(Q48-Q45),$C$95:$D$112,2,TRUE)</f>
        <v>-11</v>
      </c>
      <c r="R59">
        <f t="shared" si="7"/>
        <v>-18</v>
      </c>
      <c r="S59" s="24">
        <f>IF(SIGN(R59)&lt;0,(20-VLOOKUP(ABS(R59),$A$95:$B$156,2,TRUE)),VLOOKUP(ABS(R59),$A$95:$B$156,2,TRUE))</f>
        <v>5.4</v>
      </c>
    </row>
    <row r="60" spans="1:20" x14ac:dyDescent="0.25">
      <c r="A60" s="20"/>
      <c r="B60">
        <f>SIGN(B48-B46)*VLOOKUP(ABS(B48-B46),$C$95:$D$112,2,TRUE)</f>
        <v>-7</v>
      </c>
      <c r="C60">
        <f>SIGN(C48-C46)*VLOOKUP(ABS(C48-C46),$C$95:$D$112,2,TRUE)</f>
        <v>2</v>
      </c>
      <c r="D60">
        <f>SIGN(D48-D46)*VLOOKUP(ABS(D48-D46),$C$95:$D$112,2,TRUE)</f>
        <v>10</v>
      </c>
      <c r="E60">
        <f>SIGN(E48-E46)*VLOOKUP(ABS(E48-E46),$C$95:$D$112,2,TRUE)</f>
        <v>-1</v>
      </c>
      <c r="F60">
        <f>SIGN(F48-F46)*VLOOKUP(ABS(F48-F46),$C$95:$D$112,2,TRUE)</f>
        <v>0</v>
      </c>
      <c r="G60">
        <f>SIGN(G48-G46)*VLOOKUP(ABS(G48-G46),$C$95:$D$112,2,TRUE)</f>
        <v>4</v>
      </c>
      <c r="H60">
        <f>SIGN(H48-H46)*VLOOKUP(ABS(H48-H46),$C$95:$D$112,2,TRUE)</f>
        <v>0</v>
      </c>
      <c r="I60">
        <f>SIGN(I48-I46)*VLOOKUP(ABS(I48-I46),$C$95:$D$112,2,TRUE)</f>
        <v>-11</v>
      </c>
      <c r="J60">
        <f>SIGN(J48-J46)*VLOOKUP(ABS(J48-J46),$C$95:$D$112,2,TRUE)</f>
        <v>-5</v>
      </c>
      <c r="K60">
        <f>SIGN(K48-K46)*VLOOKUP(ABS(K48-K46),$C$95:$D$112,2,TRUE)</f>
        <v>2</v>
      </c>
      <c r="L60">
        <f>SIGN(L48-L46)*VLOOKUP(ABS(L48-L46),$C$95:$D$112,2,TRUE)</f>
        <v>6</v>
      </c>
      <c r="M60">
        <f>SIGN(M48-M46)*VLOOKUP(ABS(M48-M46),$C$95:$D$112,2,TRUE)</f>
        <v>-11</v>
      </c>
      <c r="N60">
        <f>SIGN(N48-N46)*VLOOKUP(ABS(N48-N46),$C$95:$D$112,2,TRUE)</f>
        <v>0</v>
      </c>
      <c r="O60">
        <f>SIGN(O48-O46)*VLOOKUP(ABS(O48-O46),$C$95:$D$112,2,TRUE)</f>
        <v>8</v>
      </c>
      <c r="P60">
        <f>SIGN(P48-P46)*VLOOKUP(ABS(P48-P46),$C$95:$D$112,2,TRUE)</f>
        <v>-5</v>
      </c>
      <c r="Q60">
        <f>SIGN(Q48-Q46)*VLOOKUP(ABS(Q48-Q46),$C$95:$D$112,2,TRUE)</f>
        <v>-11</v>
      </c>
      <c r="R60">
        <f t="shared" si="7"/>
        <v>-19</v>
      </c>
      <c r="S60" s="24">
        <f>IF(SIGN(R60)&lt;0,(20-VLOOKUP(ABS(R60),$A$95:$B$156,2,TRUE)),VLOOKUP(ABS(R60),$A$95:$B$156,2,TRUE))</f>
        <v>5.1999999999999993</v>
      </c>
    </row>
    <row r="61" spans="1:20" x14ac:dyDescent="0.25">
      <c r="A61" s="20"/>
      <c r="B61">
        <f>SIGN(B48-B47)*VLOOKUP(ABS(B48-B47),$C$95:$D$112,2,TRUE)</f>
        <v>-7</v>
      </c>
      <c r="C61">
        <f>SIGN(C48-C47)*VLOOKUP(ABS(C48-C47),$C$95:$D$112,2,TRUE)</f>
        <v>1</v>
      </c>
      <c r="D61">
        <f>SIGN(D48-D47)*VLOOKUP(ABS(D48-D47),$C$95:$D$112,2,TRUE)</f>
        <v>11</v>
      </c>
      <c r="E61">
        <f>SIGN(E48-E47)*VLOOKUP(ABS(E48-E47),$C$95:$D$112,2,TRUE)</f>
        <v>-14</v>
      </c>
      <c r="F61">
        <f>SIGN(F48-F47)*VLOOKUP(ABS(F48-F47),$C$95:$D$112,2,TRUE)</f>
        <v>12</v>
      </c>
      <c r="G61">
        <f>SIGN(G48-G47)*VLOOKUP(ABS(G48-G47),$C$95:$D$112,2,TRUE)</f>
        <v>-1</v>
      </c>
      <c r="H61">
        <f>SIGN(H48-H47)*VLOOKUP(ABS(H48-H47),$C$95:$D$112,2,TRUE)</f>
        <v>-13</v>
      </c>
      <c r="I61">
        <f>SIGN(I48-I47)*VLOOKUP(ABS(I48-I47),$C$95:$D$112,2,TRUE)</f>
        <v>-2</v>
      </c>
      <c r="J61">
        <f>SIGN(J48-J47)*VLOOKUP(ABS(J48-J47),$C$95:$D$112,2,TRUE)</f>
        <v>6</v>
      </c>
      <c r="K61">
        <f>SIGN(K48-K47)*VLOOKUP(ABS(K48-K47),$C$95:$D$112,2,TRUE)</f>
        <v>-3</v>
      </c>
      <c r="L61">
        <f>SIGN(L48-L47)*VLOOKUP(ABS(L48-L47),$C$95:$D$112,2,TRUE)</f>
        <v>5</v>
      </c>
      <c r="M61">
        <f>SIGN(M48-M47)*VLOOKUP(ABS(M48-M47),$C$95:$D$112,2,TRUE)</f>
        <v>1</v>
      </c>
      <c r="N61">
        <f>SIGN(N48-N47)*VLOOKUP(ABS(N48-N47),$C$95:$D$112,2,TRUE)</f>
        <v>3</v>
      </c>
      <c r="O61">
        <f>SIGN(O48-O47)*VLOOKUP(ABS(O48-O47),$C$95:$D$112,2,TRUE)</f>
        <v>8</v>
      </c>
      <c r="P61">
        <f>SIGN(P48-P47)*VLOOKUP(ABS(P48-P47),$C$95:$D$112,2,TRUE)</f>
        <v>-6</v>
      </c>
      <c r="Q61">
        <f>SIGN(Q48-Q47)*VLOOKUP(ABS(Q48-Q47),$C$95:$D$112,2,TRUE)</f>
        <v>-11</v>
      </c>
      <c r="R61">
        <f t="shared" si="7"/>
        <v>-10</v>
      </c>
      <c r="S61" s="24">
        <f>IF(SIGN(R61)&lt;0,(20-VLOOKUP(ABS(R61),$A$95:$B$156,2,TRUE)),VLOOKUP(ABS(R61),$A$95:$B$156,2,TRUE))</f>
        <v>7.1999999999999993</v>
      </c>
      <c r="T61" s="24">
        <f>AVERAGE(S59:S61)</f>
        <v>5.9333333333333327</v>
      </c>
    </row>
    <row r="63" spans="1:20" x14ac:dyDescent="0.25">
      <c r="A63" s="22" t="s">
        <v>4</v>
      </c>
    </row>
    <row r="64" spans="1:20" x14ac:dyDescent="0.25">
      <c r="A64" s="22">
        <v>3</v>
      </c>
      <c r="B64">
        <v>400</v>
      </c>
      <c r="C64">
        <v>-1010</v>
      </c>
      <c r="D64">
        <v>420</v>
      </c>
      <c r="E64">
        <v>-1440</v>
      </c>
      <c r="F64">
        <v>150</v>
      </c>
      <c r="G64">
        <v>140</v>
      </c>
      <c r="H64">
        <v>-170</v>
      </c>
      <c r="I64">
        <v>-50</v>
      </c>
      <c r="J64">
        <v>430</v>
      </c>
      <c r="K64">
        <v>-130</v>
      </c>
      <c r="L64">
        <v>-50</v>
      </c>
      <c r="M64">
        <v>-420</v>
      </c>
      <c r="N64">
        <v>-200</v>
      </c>
      <c r="O64">
        <v>-300</v>
      </c>
      <c r="P64">
        <v>0</v>
      </c>
      <c r="Q64">
        <v>400</v>
      </c>
    </row>
    <row r="65" spans="1:20" x14ac:dyDescent="0.25">
      <c r="A65" s="22">
        <v>4</v>
      </c>
      <c r="B65">
        <v>-50</v>
      </c>
      <c r="C65">
        <v>-1510</v>
      </c>
      <c r="D65">
        <v>-130</v>
      </c>
      <c r="E65">
        <v>-1440</v>
      </c>
      <c r="F65">
        <v>150</v>
      </c>
      <c r="G65">
        <v>100</v>
      </c>
      <c r="H65">
        <v>-620</v>
      </c>
      <c r="I65">
        <v>450</v>
      </c>
      <c r="J65">
        <v>430</v>
      </c>
      <c r="K65">
        <v>-600</v>
      </c>
      <c r="L65">
        <v>50</v>
      </c>
      <c r="M65">
        <v>-450</v>
      </c>
      <c r="N65">
        <v>-100</v>
      </c>
      <c r="O65">
        <v>-420</v>
      </c>
      <c r="P65">
        <v>100</v>
      </c>
      <c r="Q65">
        <v>150</v>
      </c>
    </row>
    <row r="66" spans="1:20" x14ac:dyDescent="0.25">
      <c r="A66" s="22">
        <v>7</v>
      </c>
      <c r="B66">
        <v>430</v>
      </c>
      <c r="C66">
        <v>-1010</v>
      </c>
      <c r="D66">
        <v>-110</v>
      </c>
      <c r="E66">
        <v>100</v>
      </c>
      <c r="F66">
        <v>-140</v>
      </c>
      <c r="G66">
        <v>200</v>
      </c>
      <c r="H66">
        <v>-620</v>
      </c>
      <c r="I66">
        <v>450</v>
      </c>
      <c r="J66">
        <v>430</v>
      </c>
      <c r="K66">
        <v>-150</v>
      </c>
      <c r="L66">
        <v>50</v>
      </c>
      <c r="M66">
        <v>-480</v>
      </c>
      <c r="N66">
        <v>-200</v>
      </c>
      <c r="O66">
        <v>-420</v>
      </c>
      <c r="P66">
        <v>100</v>
      </c>
      <c r="Q66">
        <v>430</v>
      </c>
    </row>
    <row r="67" spans="1:20" x14ac:dyDescent="0.25">
      <c r="A67" s="22">
        <v>8</v>
      </c>
      <c r="B67">
        <v>-50</v>
      </c>
      <c r="C67">
        <v>-1510</v>
      </c>
      <c r="D67">
        <v>-110</v>
      </c>
      <c r="E67">
        <v>-690</v>
      </c>
      <c r="F67">
        <v>-170</v>
      </c>
      <c r="G67">
        <v>-130</v>
      </c>
      <c r="H67">
        <v>-620</v>
      </c>
      <c r="I67">
        <v>450</v>
      </c>
      <c r="J67">
        <v>430</v>
      </c>
      <c r="K67">
        <v>-100</v>
      </c>
      <c r="L67">
        <v>50</v>
      </c>
      <c r="M67">
        <v>-420</v>
      </c>
      <c r="N67">
        <v>-1000</v>
      </c>
      <c r="O67">
        <v>-170</v>
      </c>
      <c r="P67">
        <v>100</v>
      </c>
      <c r="Q67">
        <v>400</v>
      </c>
    </row>
    <row r="68" spans="1:20" ht="15.75" thickBot="1" x14ac:dyDescent="0.3">
      <c r="A68" s="23" t="s">
        <v>2</v>
      </c>
      <c r="B68" s="17">
        <f>AVERAGE(B64:B67)</f>
        <v>182.5</v>
      </c>
      <c r="C68" s="17">
        <f t="shared" ref="C68:Q68" si="8">AVERAGE(C64:C67)</f>
        <v>-1260</v>
      </c>
      <c r="D68" s="17">
        <f t="shared" si="8"/>
        <v>17.5</v>
      </c>
      <c r="E68" s="17">
        <f t="shared" si="8"/>
        <v>-867.5</v>
      </c>
      <c r="F68" s="17">
        <f t="shared" si="8"/>
        <v>-2.5</v>
      </c>
      <c r="G68" s="17">
        <f t="shared" si="8"/>
        <v>77.5</v>
      </c>
      <c r="H68" s="17">
        <f t="shared" si="8"/>
        <v>-507.5</v>
      </c>
      <c r="I68" s="17">
        <f t="shared" si="8"/>
        <v>325</v>
      </c>
      <c r="J68" s="17">
        <f t="shared" si="8"/>
        <v>430</v>
      </c>
      <c r="K68" s="17">
        <f t="shared" si="8"/>
        <v>-245</v>
      </c>
      <c r="L68" s="17">
        <f t="shared" si="8"/>
        <v>25</v>
      </c>
      <c r="M68" s="17">
        <f t="shared" si="8"/>
        <v>-442.5</v>
      </c>
      <c r="N68" s="17">
        <f t="shared" si="8"/>
        <v>-375</v>
      </c>
      <c r="O68" s="17">
        <f t="shared" si="8"/>
        <v>-327.5</v>
      </c>
      <c r="P68" s="17">
        <f t="shared" si="8"/>
        <v>75</v>
      </c>
      <c r="Q68" s="17">
        <f t="shared" si="8"/>
        <v>345</v>
      </c>
      <c r="R68" s="2" t="s">
        <v>3</v>
      </c>
      <c r="S68" t="s">
        <v>58</v>
      </c>
      <c r="T68" t="s">
        <v>59</v>
      </c>
    </row>
    <row r="69" spans="1:20" ht="15.75" thickTop="1" x14ac:dyDescent="0.25">
      <c r="A69" s="22" t="s">
        <v>48</v>
      </c>
      <c r="B69">
        <f>SIGN(B64-B65)*VLOOKUP(ABS(B64-B65),$C$95:$D$112,2,TRUE)</f>
        <v>10</v>
      </c>
      <c r="C69">
        <f>SIGN(C64-C65)*VLOOKUP(ABS(C64-C65),$C$95:$D$112,2,TRUE)</f>
        <v>11</v>
      </c>
      <c r="D69">
        <f>SIGN(D64-D65)*VLOOKUP(ABS(D64-D65),$C$95:$D$112,2,TRUE)</f>
        <v>11</v>
      </c>
      <c r="E69">
        <f>SIGN(E64-E65)*VLOOKUP(ABS(E64-E65),$C$95:$D$112,2,TRUE)</f>
        <v>0</v>
      </c>
      <c r="F69">
        <f>SIGN(F64-F65)*VLOOKUP(ABS(F64-F65),$C$95:$D$112,2,TRUE)</f>
        <v>0</v>
      </c>
      <c r="G69">
        <f>SIGN(G64-G65)*VLOOKUP(ABS(G64-G65),$C$95:$D$112,2,TRUE)</f>
        <v>1</v>
      </c>
      <c r="H69">
        <f>SIGN(H64-H65)*VLOOKUP(ABS(H64-H65),$C$95:$D$112,2,TRUE)</f>
        <v>10</v>
      </c>
      <c r="I69">
        <f>SIGN(I64-I65)*VLOOKUP(ABS(I64-I65),$C$95:$D$112,2,TRUE)</f>
        <v>-11</v>
      </c>
      <c r="J69">
        <f>SIGN(J64-J65)*VLOOKUP(ABS(J64-J65),$C$95:$D$112,2,TRUE)</f>
        <v>0</v>
      </c>
      <c r="K69">
        <f>SIGN(K64-K65)*VLOOKUP(ABS(K64-K65),$C$95:$D$112,2,TRUE)</f>
        <v>10</v>
      </c>
      <c r="L69">
        <f>SIGN(L64-L65)*VLOOKUP(ABS(L64-L65),$C$95:$D$112,2,TRUE)</f>
        <v>-3</v>
      </c>
      <c r="M69">
        <f>SIGN(M64-M65)*VLOOKUP(ABS(M64-M65),$C$95:$D$112,2,TRUE)</f>
        <v>1</v>
      </c>
      <c r="N69">
        <f>SIGN(N64-N65)*VLOOKUP(ABS(N64-N65),$C$95:$D$112,2,TRUE)</f>
        <v>-3</v>
      </c>
      <c r="O69">
        <f>SIGN(O64-O65)*VLOOKUP(ABS(O64-O65),$C$95:$D$112,2,TRUE)</f>
        <v>3</v>
      </c>
      <c r="P69">
        <f>SIGN(P64-P65)*VLOOKUP(ABS(P64-P65),$C$95:$D$112,2,TRUE)</f>
        <v>-3</v>
      </c>
      <c r="Q69">
        <f>SIGN(Q64-Q65)*VLOOKUP(ABS(Q64-Q65),$C$95:$D$112,2,TRUE)</f>
        <v>6</v>
      </c>
      <c r="R69">
        <f>SUM(B69:Q69)</f>
        <v>43</v>
      </c>
      <c r="S69" s="24">
        <f>IF(SIGN(R69)&lt;0,(20-VLOOKUP(ABS(R69),$A$95:$B$156,2,TRUE)),VLOOKUP(ABS(R69),$A$95:$B$156,2,TRUE))</f>
        <v>18.440000000000001</v>
      </c>
    </row>
    <row r="70" spans="1:20" x14ac:dyDescent="0.25">
      <c r="A70" s="22"/>
      <c r="B70">
        <f>SIGN(B64-B66)*VLOOKUP(ABS(B64-B66),$C$95:$D$112,2,TRUE)</f>
        <v>-1</v>
      </c>
      <c r="C70">
        <f>SIGN(C64-C66)*VLOOKUP(ABS(C64-C66),$C$95:$D$112,2,TRUE)</f>
        <v>0</v>
      </c>
      <c r="D70">
        <f>SIGN(D64-D66)*VLOOKUP(ABS(D64-D66),$C$95:$D$112,2,TRUE)</f>
        <v>11</v>
      </c>
      <c r="E70">
        <f>SIGN(E64-E66)*VLOOKUP(ABS(E64-E66),$C$95:$D$112,2,TRUE)</f>
        <v>-17</v>
      </c>
      <c r="F70">
        <f>SIGN(F64-F66)*VLOOKUP(ABS(F64-F66),$C$95:$D$112,2,TRUE)</f>
        <v>7</v>
      </c>
      <c r="G70">
        <f>SIGN(G64-G66)*VLOOKUP(ABS(G64-G66),$C$95:$D$112,2,TRUE)</f>
        <v>-2</v>
      </c>
      <c r="H70">
        <f>SIGN(H64-H66)*VLOOKUP(ABS(H64-H66),$C$95:$D$112,2,TRUE)</f>
        <v>10</v>
      </c>
      <c r="I70">
        <f>SIGN(I64-I66)*VLOOKUP(ABS(I64-I66),$C$95:$D$112,2,TRUE)</f>
        <v>-11</v>
      </c>
      <c r="J70">
        <f>SIGN(J64-J66)*VLOOKUP(ABS(J64-J66),$C$95:$D$112,2,TRUE)</f>
        <v>0</v>
      </c>
      <c r="K70">
        <f>SIGN(K64-K66)*VLOOKUP(ABS(K64-K66),$C$95:$D$112,2,TRUE)</f>
        <v>1</v>
      </c>
      <c r="L70">
        <f>SIGN(L64-L66)*VLOOKUP(ABS(L64-L66),$C$95:$D$112,2,TRUE)</f>
        <v>-3</v>
      </c>
      <c r="M70">
        <f>SIGN(M64-M66)*VLOOKUP(ABS(M64-M66),$C$95:$D$112,2,TRUE)</f>
        <v>2</v>
      </c>
      <c r="N70">
        <f>SIGN(N64-N66)*VLOOKUP(ABS(N64-N66),$C$95:$D$112,2,TRUE)</f>
        <v>0</v>
      </c>
      <c r="O70">
        <f>SIGN(O64-O66)*VLOOKUP(ABS(O64-O66),$C$95:$D$112,2,TRUE)</f>
        <v>3</v>
      </c>
      <c r="P70">
        <f>SIGN(P64-P66)*VLOOKUP(ABS(P64-P66),$C$95:$D$112,2,TRUE)</f>
        <v>-3</v>
      </c>
      <c r="Q70">
        <f>SIGN(Q64-Q66)*VLOOKUP(ABS(Q64-Q66),$C$95:$D$112,2,TRUE)</f>
        <v>-1</v>
      </c>
      <c r="R70">
        <f t="shared" ref="R70:R80" si="9">SUM(B70:Q70)</f>
        <v>-4</v>
      </c>
      <c r="S70" s="24">
        <f>IF(SIGN(R70)&lt;0,(20-VLOOKUP(ABS(R70),$A$95:$B$156,2,TRUE)),VLOOKUP(ABS(R70),$A$95:$B$156,2,TRUE))</f>
        <v>8.8000000000000007</v>
      </c>
    </row>
    <row r="71" spans="1:20" x14ac:dyDescent="0.25">
      <c r="A71" s="22"/>
      <c r="B71">
        <f>SIGN(B64-B67)*VLOOKUP(ABS(B64-B67),$C$95:$D$112,2,TRUE)</f>
        <v>10</v>
      </c>
      <c r="C71">
        <f>SIGN(C64-C67)*VLOOKUP(ABS(C64-C67),$C$95:$D$112,2,TRUE)</f>
        <v>11</v>
      </c>
      <c r="D71">
        <f>SIGN(D64-D67)*VLOOKUP(ABS(D64-D67),$C$95:$D$112,2,TRUE)</f>
        <v>11</v>
      </c>
      <c r="E71">
        <f>SIGN(E64-E67)*VLOOKUP(ABS(E64-E67),$C$95:$D$112,2,TRUE)</f>
        <v>-13</v>
      </c>
      <c r="F71">
        <f>SIGN(F64-F67)*VLOOKUP(ABS(F64-F67),$C$95:$D$112,2,TRUE)</f>
        <v>8</v>
      </c>
      <c r="G71">
        <f>SIGN(G64-G67)*VLOOKUP(ABS(G64-G67),$C$95:$D$112,2,TRUE)</f>
        <v>7</v>
      </c>
      <c r="H71">
        <f>SIGN(H64-H67)*VLOOKUP(ABS(H64-H67),$C$95:$D$112,2,TRUE)</f>
        <v>10</v>
      </c>
      <c r="I71">
        <f>SIGN(I64-I67)*VLOOKUP(ABS(I64-I67),$C$95:$D$112,2,TRUE)</f>
        <v>-11</v>
      </c>
      <c r="J71">
        <f>SIGN(J64-J67)*VLOOKUP(ABS(J64-J67),$C$95:$D$112,2,TRUE)</f>
        <v>0</v>
      </c>
      <c r="K71">
        <f>SIGN(K64-K67)*VLOOKUP(ABS(K64-K67),$C$95:$D$112,2,TRUE)</f>
        <v>-1</v>
      </c>
      <c r="L71">
        <f>SIGN(L64-L67)*VLOOKUP(ABS(L64-L67),$C$95:$D$112,2,TRUE)</f>
        <v>-3</v>
      </c>
      <c r="M71">
        <f>SIGN(M64-M67)*VLOOKUP(ABS(M64-M67),$C$95:$D$112,2,TRUE)</f>
        <v>0</v>
      </c>
      <c r="N71">
        <f>SIGN(N64-N67)*VLOOKUP(ABS(N64-N67),$C$95:$D$112,2,TRUE)</f>
        <v>13</v>
      </c>
      <c r="O71">
        <f>SIGN(O64-O67)*VLOOKUP(ABS(O64-O67),$C$95:$D$112,2,TRUE)</f>
        <v>-4</v>
      </c>
      <c r="P71">
        <f>SIGN(P64-P67)*VLOOKUP(ABS(P64-P67),$C$95:$D$112,2,TRUE)</f>
        <v>-3</v>
      </c>
      <c r="Q71">
        <f>SIGN(Q64-Q67)*VLOOKUP(ABS(Q64-Q67),$C$95:$D$112,2,TRUE)</f>
        <v>0</v>
      </c>
      <c r="R71">
        <f t="shared" si="9"/>
        <v>35</v>
      </c>
      <c r="S71" s="24">
        <f>IF(SIGN(R71)&lt;0,(20-VLOOKUP(ABS(R71),$A$95:$B$156,2,TRUE)),VLOOKUP(ABS(R71),$A$95:$B$156,2,TRUE))</f>
        <v>17.45</v>
      </c>
      <c r="T71" s="24">
        <f>AVERAGE(S69:S71)</f>
        <v>14.896666666666667</v>
      </c>
    </row>
    <row r="72" spans="1:20" x14ac:dyDescent="0.25">
      <c r="A72" s="22">
        <v>4</v>
      </c>
      <c r="B72">
        <f>SIGN(B65-B64)*VLOOKUP(ABS(B65-B64),$C$95:$D$112,2,TRUE)</f>
        <v>-10</v>
      </c>
      <c r="C72">
        <f>SIGN(C65-C64)*VLOOKUP(ABS(C65-C64),$C$95:$D$112,2,TRUE)</f>
        <v>-11</v>
      </c>
      <c r="D72">
        <f>SIGN(D65-D64)*VLOOKUP(ABS(D65-D64),$C$95:$D$112,2,TRUE)</f>
        <v>-11</v>
      </c>
      <c r="E72">
        <f>SIGN(E65-E64)*VLOOKUP(ABS(E65-E64),$C$95:$D$112,2,TRUE)</f>
        <v>0</v>
      </c>
      <c r="F72">
        <f>SIGN(F65-F64)*VLOOKUP(ABS(F65-F64),$C$95:$D$112,2,TRUE)</f>
        <v>0</v>
      </c>
      <c r="G72">
        <f>SIGN(G65-G64)*VLOOKUP(ABS(G65-G64),$C$95:$D$112,2,TRUE)</f>
        <v>-1</v>
      </c>
      <c r="H72">
        <f>SIGN(H65-H64)*VLOOKUP(ABS(H65-H64),$C$95:$D$112,2,TRUE)</f>
        <v>-10</v>
      </c>
      <c r="I72">
        <f>SIGN(I65-I64)*VLOOKUP(ABS(I65-I64),$C$95:$D$112,2,TRUE)</f>
        <v>11</v>
      </c>
      <c r="J72">
        <f>SIGN(J65-J64)*VLOOKUP(ABS(J65-J64),$C$95:$D$112,2,TRUE)</f>
        <v>0</v>
      </c>
      <c r="K72">
        <f>SIGN(K65-K64)*VLOOKUP(ABS(K65-K64),$C$95:$D$112,2,TRUE)</f>
        <v>-10</v>
      </c>
      <c r="L72">
        <f>SIGN(L65-L64)*VLOOKUP(ABS(L65-L64),$C$95:$D$112,2,TRUE)</f>
        <v>3</v>
      </c>
      <c r="M72">
        <f>SIGN(M65-M64)*VLOOKUP(ABS(M65-M64),$C$95:$D$112,2,TRUE)</f>
        <v>-1</v>
      </c>
      <c r="N72">
        <f>SIGN(N65-N64)*VLOOKUP(ABS(N65-N64),$C$95:$D$112,2,TRUE)</f>
        <v>3</v>
      </c>
      <c r="O72">
        <f>SIGN(O65-O64)*VLOOKUP(ABS(O65-O64),$C$95:$D$112,2,TRUE)</f>
        <v>-3</v>
      </c>
      <c r="P72">
        <f>SIGN(P65-P64)*VLOOKUP(ABS(P65-P64),$C$95:$D$112,2,TRUE)</f>
        <v>3</v>
      </c>
      <c r="Q72">
        <f>SIGN(Q65-Q64)*VLOOKUP(ABS(Q65-Q64),$C$95:$D$112,2,TRUE)</f>
        <v>-6</v>
      </c>
      <c r="R72">
        <f t="shared" si="9"/>
        <v>-43</v>
      </c>
      <c r="S72" s="24">
        <f>IF(SIGN(R72)&lt;0,(20-VLOOKUP(ABS(R72),$A$95:$B$156,2,TRUE)),VLOOKUP(ABS(R72),$A$95:$B$156,2,TRUE))</f>
        <v>1.5599999999999987</v>
      </c>
    </row>
    <row r="73" spans="1:20" x14ac:dyDescent="0.25">
      <c r="A73" s="22"/>
      <c r="B73">
        <f>SIGN(B65-B66)*VLOOKUP(ABS(B65-B66),$C$95:$D$112,2,TRUE)</f>
        <v>-10</v>
      </c>
      <c r="C73">
        <f>SIGN(C65-C66)*VLOOKUP(ABS(C65-C66),$C$95:$D$112,2,TRUE)</f>
        <v>-11</v>
      </c>
      <c r="D73">
        <f>SIGN(D65-D66)*VLOOKUP(ABS(D65-D66),$C$95:$D$112,2,TRUE)</f>
        <v>-1</v>
      </c>
      <c r="E73">
        <f>SIGN(E65-E66)*VLOOKUP(ABS(E65-E66),$C$95:$D$112,2,TRUE)</f>
        <v>-17</v>
      </c>
      <c r="F73">
        <f>SIGN(F65-F66)*VLOOKUP(ABS(F65-F66),$C$95:$D$112,2,TRUE)</f>
        <v>7</v>
      </c>
      <c r="G73">
        <f>SIGN(G65-G66)*VLOOKUP(ABS(G65-G66),$C$95:$D$112,2,TRUE)</f>
        <v>-3</v>
      </c>
      <c r="H73">
        <f>SIGN(H65-H66)*VLOOKUP(ABS(H65-H66),$C$95:$D$112,2,TRUE)</f>
        <v>0</v>
      </c>
      <c r="I73">
        <f>SIGN(I65-I66)*VLOOKUP(ABS(I65-I66),$C$95:$D$112,2,TRUE)</f>
        <v>0</v>
      </c>
      <c r="J73">
        <f>SIGN(J65-J66)*VLOOKUP(ABS(J65-J66),$C$95:$D$112,2,TRUE)</f>
        <v>0</v>
      </c>
      <c r="K73">
        <f>SIGN(K65-K66)*VLOOKUP(ABS(K65-K66),$C$95:$D$112,2,TRUE)</f>
        <v>-10</v>
      </c>
      <c r="L73">
        <f>SIGN(L65-L66)*VLOOKUP(ABS(L65-L66),$C$95:$D$112,2,TRUE)</f>
        <v>0</v>
      </c>
      <c r="M73">
        <f>SIGN(M65-M66)*VLOOKUP(ABS(M65-M66),$C$95:$D$112,2,TRUE)</f>
        <v>1</v>
      </c>
      <c r="N73">
        <f>SIGN(N65-N66)*VLOOKUP(ABS(N65-N66),$C$95:$D$112,2,TRUE)</f>
        <v>3</v>
      </c>
      <c r="O73">
        <f>SIGN(O65-O66)*VLOOKUP(ABS(O65-O66),$C$95:$D$112,2,TRUE)</f>
        <v>0</v>
      </c>
      <c r="P73">
        <f>SIGN(P65-P66)*VLOOKUP(ABS(P65-P66),$C$95:$D$112,2,TRUE)</f>
        <v>0</v>
      </c>
      <c r="Q73">
        <f>SIGN(Q65-Q66)*VLOOKUP(ABS(Q65-Q66),$C$95:$D$112,2,TRUE)</f>
        <v>-7</v>
      </c>
      <c r="R73">
        <f t="shared" si="9"/>
        <v>-48</v>
      </c>
      <c r="S73" s="24">
        <f>IF(SIGN(R73)&lt;0,(20-VLOOKUP(ABS(R73),$A$95:$B$156,2,TRUE)),VLOOKUP(ABS(R73),$A$95:$B$156,2,TRUE))</f>
        <v>1.0300000000000011</v>
      </c>
    </row>
    <row r="74" spans="1:20" x14ac:dyDescent="0.25">
      <c r="A74" s="22"/>
      <c r="B74">
        <f>SIGN(B65-B67)*VLOOKUP(ABS(B65-B67),$C$95:$D$112,2,TRUE)</f>
        <v>0</v>
      </c>
      <c r="C74">
        <f>SIGN(C65-C67)*VLOOKUP(ABS(C65-C67),$C$95:$D$112,2,TRUE)</f>
        <v>0</v>
      </c>
      <c r="D74">
        <f>SIGN(D65-D67)*VLOOKUP(ABS(D65-D67),$C$95:$D$112,2,TRUE)</f>
        <v>-1</v>
      </c>
      <c r="E74">
        <f>SIGN(E65-E67)*VLOOKUP(ABS(E65-E67),$C$95:$D$112,2,TRUE)</f>
        <v>-13</v>
      </c>
      <c r="F74">
        <f>SIGN(F65-F67)*VLOOKUP(ABS(F65-F67),$C$95:$D$112,2,TRUE)</f>
        <v>8</v>
      </c>
      <c r="G74">
        <f>SIGN(G65-G67)*VLOOKUP(ABS(G65-G67),$C$95:$D$112,2,TRUE)</f>
        <v>6</v>
      </c>
      <c r="H74">
        <f>SIGN(H65-H67)*VLOOKUP(ABS(H65-H67),$C$95:$D$112,2,TRUE)</f>
        <v>0</v>
      </c>
      <c r="I74">
        <f>SIGN(I65-I67)*VLOOKUP(ABS(I65-I67),$C$95:$D$112,2,TRUE)</f>
        <v>0</v>
      </c>
      <c r="J74">
        <f>SIGN(J65-J67)*VLOOKUP(ABS(J65-J67),$C$95:$D$112,2,TRUE)</f>
        <v>0</v>
      </c>
      <c r="K74">
        <f>SIGN(K65-K67)*VLOOKUP(ABS(K65-K67),$C$95:$D$112,2,TRUE)</f>
        <v>-11</v>
      </c>
      <c r="L74">
        <f>SIGN(L65-L67)*VLOOKUP(ABS(L65-L67),$C$95:$D$112,2,TRUE)</f>
        <v>0</v>
      </c>
      <c r="M74">
        <f>SIGN(M65-M67)*VLOOKUP(ABS(M65-M67),$C$95:$D$112,2,TRUE)</f>
        <v>-1</v>
      </c>
      <c r="N74">
        <f>SIGN(N65-N67)*VLOOKUP(ABS(N65-N67),$C$95:$D$112,2,TRUE)</f>
        <v>14</v>
      </c>
      <c r="O74">
        <f>SIGN(O65-O67)*VLOOKUP(ABS(O65-O67),$C$95:$D$112,2,TRUE)</f>
        <v>-6</v>
      </c>
      <c r="P74">
        <f>SIGN(P65-P67)*VLOOKUP(ABS(P65-P67),$C$95:$D$112,2,TRUE)</f>
        <v>0</v>
      </c>
      <c r="Q74">
        <f>SIGN(Q65-Q67)*VLOOKUP(ABS(Q65-Q67),$C$95:$D$112,2,TRUE)</f>
        <v>-6</v>
      </c>
      <c r="R74">
        <f t="shared" si="9"/>
        <v>-10</v>
      </c>
      <c r="S74" s="24">
        <f>IF(SIGN(R74)&lt;0,(20-VLOOKUP(ABS(R74),$A$95:$B$156,2,TRUE)),VLOOKUP(ABS(R74),$A$95:$B$156,2,TRUE))</f>
        <v>7.1999999999999993</v>
      </c>
      <c r="T74" s="24">
        <f>AVERAGE(S72:S74)</f>
        <v>3.2633333333333332</v>
      </c>
    </row>
    <row r="75" spans="1:20" x14ac:dyDescent="0.25">
      <c r="A75" s="22">
        <v>7</v>
      </c>
      <c r="B75">
        <f>SIGN(B66-B64)*VLOOKUP(ABS(B66-B64),$C$95:$D$112,2,TRUE)</f>
        <v>1</v>
      </c>
      <c r="C75">
        <f>SIGN(C66-C64)*VLOOKUP(ABS(C66-C64),$C$95:$D$112,2,TRUE)</f>
        <v>0</v>
      </c>
      <c r="D75">
        <f>SIGN(D66-D64)*VLOOKUP(ABS(D66-D64),$C$95:$D$112,2,TRUE)</f>
        <v>-11</v>
      </c>
      <c r="E75">
        <f>SIGN(E66-E64)*VLOOKUP(ABS(E66-E64),$C$95:$D$112,2,TRUE)</f>
        <v>17</v>
      </c>
      <c r="F75">
        <f>SIGN(F66-F64)*VLOOKUP(ABS(F66-F64),$C$95:$D$112,2,TRUE)</f>
        <v>-7</v>
      </c>
      <c r="G75">
        <f>SIGN(G66-G64)*VLOOKUP(ABS(G66-G64),$C$95:$D$112,2,TRUE)</f>
        <v>2</v>
      </c>
      <c r="H75">
        <f>SIGN(H66-H64)*VLOOKUP(ABS(H66-H64),$C$95:$D$112,2,TRUE)</f>
        <v>-10</v>
      </c>
      <c r="I75">
        <f>SIGN(I66-I64)*VLOOKUP(ABS(I66-I64),$C$95:$D$112,2,TRUE)</f>
        <v>11</v>
      </c>
      <c r="J75">
        <f>SIGN(J66-J64)*VLOOKUP(ABS(J66-J64),$C$95:$D$112,2,TRUE)</f>
        <v>0</v>
      </c>
      <c r="K75">
        <f>SIGN(K66-K64)*VLOOKUP(ABS(K66-K64),$C$95:$D$112,2,TRUE)</f>
        <v>-1</v>
      </c>
      <c r="L75">
        <f>SIGN(L66-L64)*VLOOKUP(ABS(L66-L64),$C$95:$D$112,2,TRUE)</f>
        <v>3</v>
      </c>
      <c r="M75">
        <f>SIGN(M66-M64)*VLOOKUP(ABS(M66-M64),$C$95:$D$112,2,TRUE)</f>
        <v>-2</v>
      </c>
      <c r="N75">
        <f>SIGN(N66-N64)*VLOOKUP(ABS(N66-N64),$C$95:$D$112,2,TRUE)</f>
        <v>0</v>
      </c>
      <c r="O75">
        <f>SIGN(O66-O64)*VLOOKUP(ABS(O66-O64),$C$95:$D$112,2,TRUE)</f>
        <v>-3</v>
      </c>
      <c r="P75">
        <f>SIGN(P66-P64)*VLOOKUP(ABS(P66-P64),$C$95:$D$112,2,TRUE)</f>
        <v>3</v>
      </c>
      <c r="Q75">
        <f>SIGN(Q66-Q64)*VLOOKUP(ABS(Q66-Q64),$C$95:$D$112,2,TRUE)</f>
        <v>1</v>
      </c>
      <c r="R75">
        <f t="shared" si="9"/>
        <v>4</v>
      </c>
      <c r="S75" s="24">
        <f>IF(SIGN(R75)&lt;0,(20-VLOOKUP(ABS(R75),$A$95:$B$156,2,TRUE)),VLOOKUP(ABS(R75),$A$95:$B$156,2,TRUE))</f>
        <v>11.2</v>
      </c>
    </row>
    <row r="76" spans="1:20" x14ac:dyDescent="0.25">
      <c r="A76" s="22"/>
      <c r="B76">
        <f>SIGN(B66-B65)*VLOOKUP(ABS(B66-B65),$C$95:$D$112,2,TRUE)</f>
        <v>10</v>
      </c>
      <c r="C76">
        <f>SIGN(C66-C65)*VLOOKUP(ABS(C66-C65),$C$95:$D$112,2,TRUE)</f>
        <v>11</v>
      </c>
      <c r="D76">
        <f>SIGN(D66-D65)*VLOOKUP(ABS(D66-D65),$C$95:$D$112,2,TRUE)</f>
        <v>1</v>
      </c>
      <c r="E76">
        <f>SIGN(E66-E65)*VLOOKUP(ABS(E66-E65),$C$95:$D$112,2,TRUE)</f>
        <v>17</v>
      </c>
      <c r="F76">
        <f>SIGN(F66-F65)*VLOOKUP(ABS(F66-F65),$C$95:$D$112,2,TRUE)</f>
        <v>-7</v>
      </c>
      <c r="G76">
        <f>SIGN(G66-G65)*VLOOKUP(ABS(G66-G65),$C$95:$D$112,2,TRUE)</f>
        <v>3</v>
      </c>
      <c r="H76">
        <f>SIGN(H66-H65)*VLOOKUP(ABS(H66-H65),$C$95:$D$112,2,TRUE)</f>
        <v>0</v>
      </c>
      <c r="I76">
        <f>SIGN(I66-I65)*VLOOKUP(ABS(I66-I65),$C$95:$D$112,2,TRUE)</f>
        <v>0</v>
      </c>
      <c r="J76">
        <f>SIGN(J66-J65)*VLOOKUP(ABS(J66-J65),$C$95:$D$112,2,TRUE)</f>
        <v>0</v>
      </c>
      <c r="K76">
        <f>SIGN(K66-K65)*VLOOKUP(ABS(K66-K65),$C$95:$D$112,2,TRUE)</f>
        <v>10</v>
      </c>
      <c r="L76">
        <f>SIGN(L66-L65)*VLOOKUP(ABS(L66-L65),$C$95:$D$112,2,TRUE)</f>
        <v>0</v>
      </c>
      <c r="M76">
        <f>SIGN(M66-M65)*VLOOKUP(ABS(M66-M65),$C$95:$D$112,2,TRUE)</f>
        <v>-1</v>
      </c>
      <c r="N76">
        <f>SIGN(N66-N65)*VLOOKUP(ABS(N66-N65),$C$95:$D$112,2,TRUE)</f>
        <v>-3</v>
      </c>
      <c r="O76">
        <f>SIGN(O66-O65)*VLOOKUP(ABS(O66-O65),$C$95:$D$112,2,TRUE)</f>
        <v>0</v>
      </c>
      <c r="P76">
        <f>SIGN(P66-P65)*VLOOKUP(ABS(P66-P65),$C$95:$D$112,2,TRUE)</f>
        <v>0</v>
      </c>
      <c r="Q76">
        <f>SIGN(Q66-Q65)*VLOOKUP(ABS(Q66-Q65),$C$95:$D$112,2,TRUE)</f>
        <v>7</v>
      </c>
      <c r="R76">
        <f t="shared" si="9"/>
        <v>48</v>
      </c>
      <c r="S76" s="24">
        <f>IF(SIGN(R76)&lt;0,(20-VLOOKUP(ABS(R76),$A$95:$B$156,2,TRUE)),VLOOKUP(ABS(R76),$A$95:$B$156,2,TRUE))</f>
        <v>18.97</v>
      </c>
    </row>
    <row r="77" spans="1:20" x14ac:dyDescent="0.25">
      <c r="A77" s="22"/>
      <c r="B77">
        <f>SIGN(B66-B67)*VLOOKUP(ABS(B66-B67),$C$95:$D$112,2,TRUE)</f>
        <v>10</v>
      </c>
      <c r="C77">
        <f>SIGN(C66-C67)*VLOOKUP(ABS(C66-C67),$C$95:$D$112,2,TRUE)</f>
        <v>11</v>
      </c>
      <c r="D77">
        <f>SIGN(D66-D67)*VLOOKUP(ABS(D66-D67),$C$95:$D$112,2,TRUE)</f>
        <v>0</v>
      </c>
      <c r="E77">
        <f>SIGN(E66-E67)*VLOOKUP(ABS(E66-E67),$C$95:$D$112,2,TRUE)</f>
        <v>13</v>
      </c>
      <c r="F77">
        <f>SIGN(F66-F67)*VLOOKUP(ABS(F66-F67),$C$95:$D$112,2,TRUE)</f>
        <v>1</v>
      </c>
      <c r="G77">
        <f>SIGN(G66-G67)*VLOOKUP(ABS(G66-G67),$C$95:$D$112,2,TRUE)</f>
        <v>8</v>
      </c>
      <c r="H77">
        <f>SIGN(H66-H67)*VLOOKUP(ABS(H66-H67),$C$95:$D$112,2,TRUE)</f>
        <v>0</v>
      </c>
      <c r="I77">
        <f>SIGN(I66-I67)*VLOOKUP(ABS(I66-I67),$C$95:$D$112,2,TRUE)</f>
        <v>0</v>
      </c>
      <c r="J77">
        <f>SIGN(J66-J67)*VLOOKUP(ABS(J66-J67),$C$95:$D$112,2,TRUE)</f>
        <v>0</v>
      </c>
      <c r="K77">
        <f>SIGN(K66-K67)*VLOOKUP(ABS(K66-K67),$C$95:$D$112,2,TRUE)</f>
        <v>-2</v>
      </c>
      <c r="L77">
        <f>SIGN(L66-L67)*VLOOKUP(ABS(L66-L67),$C$95:$D$112,2,TRUE)</f>
        <v>0</v>
      </c>
      <c r="M77">
        <f>SIGN(M66-M67)*VLOOKUP(ABS(M66-M67),$C$95:$D$112,2,TRUE)</f>
        <v>-2</v>
      </c>
      <c r="N77">
        <f>SIGN(N66-N67)*VLOOKUP(ABS(N66-N67),$C$95:$D$112,2,TRUE)</f>
        <v>13</v>
      </c>
      <c r="O77">
        <f>SIGN(O66-O67)*VLOOKUP(ABS(O66-O67),$C$95:$D$112,2,TRUE)</f>
        <v>-6</v>
      </c>
      <c r="P77">
        <f>SIGN(P66-P67)*VLOOKUP(ABS(P66-P67),$C$95:$D$112,2,TRUE)</f>
        <v>0</v>
      </c>
      <c r="Q77">
        <f>SIGN(Q66-Q67)*VLOOKUP(ABS(Q66-Q67),$C$95:$D$112,2,TRUE)</f>
        <v>1</v>
      </c>
      <c r="R77">
        <f t="shared" si="9"/>
        <v>47</v>
      </c>
      <c r="S77" s="24">
        <f>IF(SIGN(R77)&lt;0,(20-VLOOKUP(ABS(R77),$A$95:$B$156,2,TRUE)),VLOOKUP(ABS(R77),$A$95:$B$156,2,TRUE))</f>
        <v>18.87</v>
      </c>
      <c r="T77" s="24">
        <f>AVERAGE(S75:S77)</f>
        <v>16.346666666666668</v>
      </c>
    </row>
    <row r="78" spans="1:20" x14ac:dyDescent="0.25">
      <c r="A78" s="22">
        <v>8</v>
      </c>
      <c r="B78">
        <f>SIGN(B67-B64)*VLOOKUP(ABS(B67-B64),$C$95:$D$112,2,TRUE)</f>
        <v>-10</v>
      </c>
      <c r="C78">
        <f>SIGN(C67-C64)*VLOOKUP(ABS(C67-C64),$C$95:$D$112,2,TRUE)</f>
        <v>-11</v>
      </c>
      <c r="D78">
        <f>SIGN(D67-D64)*VLOOKUP(ABS(D67-D64),$C$95:$D$112,2,TRUE)</f>
        <v>-11</v>
      </c>
      <c r="E78">
        <f>SIGN(E67-E64)*VLOOKUP(ABS(E67-E64),$C$95:$D$112,2,TRUE)</f>
        <v>13</v>
      </c>
      <c r="F78">
        <f>SIGN(F67-F64)*VLOOKUP(ABS(F67-F64),$C$95:$D$112,2,TRUE)</f>
        <v>-8</v>
      </c>
      <c r="G78">
        <f>SIGN(G67-G64)*VLOOKUP(ABS(G67-G64),$C$95:$D$112,2,TRUE)</f>
        <v>-7</v>
      </c>
      <c r="H78">
        <f>SIGN(H67-H64)*VLOOKUP(ABS(H67-H64),$C$95:$D$112,2,TRUE)</f>
        <v>-10</v>
      </c>
      <c r="I78">
        <f>SIGN(I67-I64)*VLOOKUP(ABS(I67-I64),$C$95:$D$112,2,TRUE)</f>
        <v>11</v>
      </c>
      <c r="J78">
        <f>SIGN(J67-J64)*VLOOKUP(ABS(J67-J64),$C$95:$D$112,2,TRUE)</f>
        <v>0</v>
      </c>
      <c r="K78">
        <f>SIGN(K67-K64)*VLOOKUP(ABS(K67-K64),$C$95:$D$112,2,TRUE)</f>
        <v>1</v>
      </c>
      <c r="L78">
        <f>SIGN(L67-L64)*VLOOKUP(ABS(L67-L64),$C$95:$D$112,2,TRUE)</f>
        <v>3</v>
      </c>
      <c r="M78">
        <f>SIGN(M67-M64)*VLOOKUP(ABS(M67-M64),$C$95:$D$112,2,TRUE)</f>
        <v>0</v>
      </c>
      <c r="N78">
        <f>SIGN(N67-N64)*VLOOKUP(ABS(N67-N64),$C$95:$D$112,2,TRUE)</f>
        <v>-13</v>
      </c>
      <c r="O78">
        <f>SIGN(O67-O64)*VLOOKUP(ABS(O67-O64),$C$95:$D$112,2,TRUE)</f>
        <v>4</v>
      </c>
      <c r="P78">
        <f>SIGN(P67-P64)*VLOOKUP(ABS(P67-P64),$C$95:$D$112,2,TRUE)</f>
        <v>3</v>
      </c>
      <c r="Q78">
        <f>SIGN(Q67-Q64)*VLOOKUP(ABS(Q67-Q64),$C$95:$D$112,2,TRUE)</f>
        <v>0</v>
      </c>
      <c r="R78">
        <f t="shared" si="9"/>
        <v>-35</v>
      </c>
      <c r="S78" s="24">
        <f>IF(SIGN(R78)&lt;0,(20-VLOOKUP(ABS(R78),$A$95:$B$156,2,TRUE)),VLOOKUP(ABS(R78),$A$95:$B$156,2,TRUE))</f>
        <v>2.5500000000000007</v>
      </c>
    </row>
    <row r="79" spans="1:20" x14ac:dyDescent="0.25">
      <c r="A79" s="22"/>
      <c r="B79">
        <f>SIGN(B67-B65)*VLOOKUP(ABS(B67-B65),$C$95:$D$112,2,TRUE)</f>
        <v>0</v>
      </c>
      <c r="C79">
        <f>SIGN(C67-C65)*VLOOKUP(ABS(C67-C65),$C$95:$D$112,2,TRUE)</f>
        <v>0</v>
      </c>
      <c r="D79">
        <f>SIGN(D67-D65)*VLOOKUP(ABS(D67-D65),$C$95:$D$112,2,TRUE)</f>
        <v>1</v>
      </c>
      <c r="E79">
        <f>SIGN(E67-E65)*VLOOKUP(ABS(E67-E65),$C$95:$D$112,2,TRUE)</f>
        <v>13</v>
      </c>
      <c r="F79">
        <f>SIGN(F67-F65)*VLOOKUP(ABS(F67-F65),$C$95:$D$112,2,TRUE)</f>
        <v>-8</v>
      </c>
      <c r="G79">
        <f>SIGN(G67-G65)*VLOOKUP(ABS(G67-G65),$C$95:$D$112,2,TRUE)</f>
        <v>-6</v>
      </c>
      <c r="H79">
        <f>SIGN(H67-H65)*VLOOKUP(ABS(H67-H65),$C$95:$D$112,2,TRUE)</f>
        <v>0</v>
      </c>
      <c r="I79">
        <f>SIGN(I67-I65)*VLOOKUP(ABS(I67-I65),$C$95:$D$112,2,TRUE)</f>
        <v>0</v>
      </c>
      <c r="J79">
        <f>SIGN(J67-J65)*VLOOKUP(ABS(J67-J65),$C$95:$D$112,2,TRUE)</f>
        <v>0</v>
      </c>
      <c r="K79">
        <f>SIGN(K67-K65)*VLOOKUP(ABS(K67-K65),$C$95:$D$112,2,TRUE)</f>
        <v>11</v>
      </c>
      <c r="L79">
        <f>SIGN(L67-L65)*VLOOKUP(ABS(L67-L65),$C$95:$D$112,2,TRUE)</f>
        <v>0</v>
      </c>
      <c r="M79">
        <f>SIGN(M67-M65)*VLOOKUP(ABS(M67-M65),$C$95:$D$112,2,TRUE)</f>
        <v>1</v>
      </c>
      <c r="N79">
        <f>SIGN(N67-N65)*VLOOKUP(ABS(N67-N65),$C$95:$D$112,2,TRUE)</f>
        <v>-14</v>
      </c>
      <c r="O79">
        <f>SIGN(O67-O65)*VLOOKUP(ABS(O67-O65),$C$95:$D$112,2,TRUE)</f>
        <v>6</v>
      </c>
      <c r="P79">
        <f>SIGN(P67-P65)*VLOOKUP(ABS(P67-P65),$C$95:$D$112,2,TRUE)</f>
        <v>0</v>
      </c>
      <c r="Q79">
        <f>SIGN(Q67-Q65)*VLOOKUP(ABS(Q67-Q65),$C$95:$D$112,2,TRUE)</f>
        <v>6</v>
      </c>
      <c r="R79">
        <f t="shared" si="9"/>
        <v>10</v>
      </c>
      <c r="S79" s="24">
        <f>IF(SIGN(R79)&lt;0,(20-VLOOKUP(ABS(R79),$A$95:$B$156,2,TRUE)),VLOOKUP(ABS(R79),$A$95:$B$156,2,TRUE))</f>
        <v>12.8</v>
      </c>
    </row>
    <row r="80" spans="1:20" x14ac:dyDescent="0.25">
      <c r="A80" s="22"/>
      <c r="B80">
        <f>SIGN(B67-B66)*VLOOKUP(ABS(B67-B66),$C$95:$D$112,2,TRUE)</f>
        <v>-10</v>
      </c>
      <c r="C80">
        <f>SIGN(C67-C66)*VLOOKUP(ABS(C67-C66),$C$95:$D$112,2,TRUE)</f>
        <v>-11</v>
      </c>
      <c r="D80">
        <f>SIGN(D67-D66)*VLOOKUP(ABS(D67-D66),$C$95:$D$112,2,TRUE)</f>
        <v>0</v>
      </c>
      <c r="E80">
        <f>SIGN(E67-E66)*VLOOKUP(ABS(E67-E66),$C$95:$D$112,2,TRUE)</f>
        <v>-13</v>
      </c>
      <c r="F80">
        <f>SIGN(F67-F66)*VLOOKUP(ABS(F67-F66),$C$95:$D$112,2,TRUE)</f>
        <v>-1</v>
      </c>
      <c r="G80">
        <f>SIGN(G67-G66)*VLOOKUP(ABS(G67-G66),$C$95:$D$112,2,TRUE)</f>
        <v>-8</v>
      </c>
      <c r="H80">
        <f>SIGN(H67-H66)*VLOOKUP(ABS(H67-H66),$C$95:$D$112,2,TRUE)</f>
        <v>0</v>
      </c>
      <c r="I80">
        <f>SIGN(I67-I66)*VLOOKUP(ABS(I67-I66),$C$95:$D$112,2,TRUE)</f>
        <v>0</v>
      </c>
      <c r="J80">
        <f>SIGN(J67-J66)*VLOOKUP(ABS(J67-J66),$C$95:$D$112,2,TRUE)</f>
        <v>0</v>
      </c>
      <c r="K80">
        <f>SIGN(K67-K66)*VLOOKUP(ABS(K67-K66),$C$95:$D$112,2,TRUE)</f>
        <v>2</v>
      </c>
      <c r="L80">
        <f>SIGN(L67-L66)*VLOOKUP(ABS(L67-L66),$C$95:$D$112,2,TRUE)</f>
        <v>0</v>
      </c>
      <c r="M80">
        <f>SIGN(M67-M66)*VLOOKUP(ABS(M67-M66),$C$95:$D$112,2,TRUE)</f>
        <v>2</v>
      </c>
      <c r="N80">
        <f>SIGN(N67-N66)*VLOOKUP(ABS(N67-N66),$C$95:$D$112,2,TRUE)</f>
        <v>-13</v>
      </c>
      <c r="O80">
        <f>SIGN(O67-O66)*VLOOKUP(ABS(O67-O66),$C$95:$D$112,2,TRUE)</f>
        <v>6</v>
      </c>
      <c r="P80">
        <f>SIGN(P67-P66)*VLOOKUP(ABS(P67-P66),$C$95:$D$112,2,TRUE)</f>
        <v>0</v>
      </c>
      <c r="Q80">
        <f>SIGN(Q67-Q66)*VLOOKUP(ABS(Q67-Q66),$C$95:$D$112,2,TRUE)</f>
        <v>-1</v>
      </c>
      <c r="R80">
        <f t="shared" si="9"/>
        <v>-47</v>
      </c>
      <c r="S80" s="24">
        <f>IF(SIGN(R80)&lt;0,(20-VLOOKUP(ABS(R80),$A$95:$B$156,2,TRUE)),VLOOKUP(ABS(R80),$A$95:$B$156,2,TRUE))</f>
        <v>1.129999999999999</v>
      </c>
      <c r="T80" s="24">
        <f>AVERAGE(S78:S80)</f>
        <v>5.4933333333333332</v>
      </c>
    </row>
    <row r="94" spans="1:4" x14ac:dyDescent="0.25">
      <c r="A94" t="s">
        <v>58</v>
      </c>
      <c r="B94" t="s">
        <v>60</v>
      </c>
      <c r="C94" s="19" t="s">
        <v>50</v>
      </c>
      <c r="D94" s="19" t="s">
        <v>3</v>
      </c>
    </row>
    <row r="95" spans="1:4" x14ac:dyDescent="0.25">
      <c r="A95">
        <v>0</v>
      </c>
      <c r="B95">
        <v>10</v>
      </c>
      <c r="C95" s="19">
        <v>0</v>
      </c>
      <c r="D95" s="19">
        <v>0</v>
      </c>
    </row>
    <row r="96" spans="1:4" x14ac:dyDescent="0.25">
      <c r="A96">
        <f>A95+1</f>
        <v>1</v>
      </c>
      <c r="B96">
        <v>10.31</v>
      </c>
      <c r="C96" s="19">
        <v>20</v>
      </c>
      <c r="D96" s="19">
        <v>1</v>
      </c>
    </row>
    <row r="97" spans="1:4" x14ac:dyDescent="0.25">
      <c r="A97">
        <f>A96+1</f>
        <v>2</v>
      </c>
      <c r="B97">
        <v>10.61</v>
      </c>
      <c r="C97" s="19">
        <v>50</v>
      </c>
      <c r="D97" s="19">
        <v>2</v>
      </c>
    </row>
    <row r="98" spans="1:4" x14ac:dyDescent="0.25">
      <c r="A98">
        <f>A97+1</f>
        <v>3</v>
      </c>
      <c r="B98">
        <v>10.91</v>
      </c>
      <c r="C98" s="19">
        <v>90</v>
      </c>
      <c r="D98" s="19">
        <v>3</v>
      </c>
    </row>
    <row r="99" spans="1:4" x14ac:dyDescent="0.25">
      <c r="A99">
        <f>A98+1</f>
        <v>4</v>
      </c>
      <c r="B99">
        <v>11.2</v>
      </c>
      <c r="C99" s="19">
        <v>130</v>
      </c>
      <c r="D99" s="19">
        <v>4</v>
      </c>
    </row>
    <row r="100" spans="1:4" x14ac:dyDescent="0.25">
      <c r="A100">
        <f>A99+1</f>
        <v>5</v>
      </c>
      <c r="B100">
        <v>11.48</v>
      </c>
      <c r="C100" s="19">
        <v>170</v>
      </c>
      <c r="D100" s="19">
        <v>5</v>
      </c>
    </row>
    <row r="101" spans="1:4" x14ac:dyDescent="0.25">
      <c r="A101">
        <f>A100+1</f>
        <v>6</v>
      </c>
      <c r="B101">
        <v>11.76</v>
      </c>
      <c r="C101" s="19">
        <v>220</v>
      </c>
      <c r="D101" s="19">
        <v>6</v>
      </c>
    </row>
    <row r="102" spans="1:4" x14ac:dyDescent="0.25">
      <c r="A102">
        <f>A101+1</f>
        <v>7</v>
      </c>
      <c r="B102">
        <v>12.03</v>
      </c>
      <c r="C102" s="19">
        <v>270</v>
      </c>
      <c r="D102" s="19">
        <v>7</v>
      </c>
    </row>
    <row r="103" spans="1:4" x14ac:dyDescent="0.25">
      <c r="A103">
        <f>A102+1</f>
        <v>8</v>
      </c>
      <c r="B103">
        <v>12.29</v>
      </c>
      <c r="C103" s="19">
        <v>320</v>
      </c>
      <c r="D103" s="19">
        <v>8</v>
      </c>
    </row>
    <row r="104" spans="1:4" x14ac:dyDescent="0.25">
      <c r="A104">
        <f>A103+1</f>
        <v>9</v>
      </c>
      <c r="B104">
        <v>12.55</v>
      </c>
      <c r="C104" s="19">
        <v>370</v>
      </c>
      <c r="D104" s="19">
        <v>9</v>
      </c>
    </row>
    <row r="105" spans="1:4" x14ac:dyDescent="0.25">
      <c r="A105">
        <f>A104+1</f>
        <v>10</v>
      </c>
      <c r="B105">
        <v>12.8</v>
      </c>
      <c r="C105" s="19">
        <v>430</v>
      </c>
      <c r="D105" s="19">
        <v>10</v>
      </c>
    </row>
    <row r="106" spans="1:4" x14ac:dyDescent="0.25">
      <c r="A106">
        <f>A105+1</f>
        <v>11</v>
      </c>
      <c r="B106">
        <v>13.04</v>
      </c>
      <c r="C106" s="19">
        <v>500</v>
      </c>
      <c r="D106" s="19">
        <v>11</v>
      </c>
    </row>
    <row r="107" spans="1:4" x14ac:dyDescent="0.25">
      <c r="A107">
        <f>A106+1</f>
        <v>12</v>
      </c>
      <c r="B107">
        <v>13.28</v>
      </c>
      <c r="C107" s="19">
        <v>600</v>
      </c>
      <c r="D107" s="19">
        <v>12</v>
      </c>
    </row>
    <row r="108" spans="1:4" x14ac:dyDescent="0.25">
      <c r="A108">
        <f>A107+1</f>
        <v>13</v>
      </c>
      <c r="B108">
        <v>13.52</v>
      </c>
      <c r="C108" s="19">
        <v>750</v>
      </c>
      <c r="D108" s="19">
        <v>13</v>
      </c>
    </row>
    <row r="109" spans="1:4" x14ac:dyDescent="0.25">
      <c r="A109">
        <f>A108+1</f>
        <v>14</v>
      </c>
      <c r="B109">
        <v>13.75</v>
      </c>
      <c r="C109" s="19">
        <v>900</v>
      </c>
      <c r="D109" s="19">
        <v>14</v>
      </c>
    </row>
    <row r="110" spans="1:4" x14ac:dyDescent="0.25">
      <c r="A110">
        <f>A109+1</f>
        <v>15</v>
      </c>
      <c r="B110">
        <v>13.97</v>
      </c>
      <c r="C110" s="19">
        <v>1100</v>
      </c>
      <c r="D110" s="19">
        <v>15</v>
      </c>
    </row>
    <row r="111" spans="1:4" x14ac:dyDescent="0.25">
      <c r="A111">
        <f>A110+1</f>
        <v>16</v>
      </c>
      <c r="B111">
        <v>14.18</v>
      </c>
      <c r="C111" s="19">
        <v>1300</v>
      </c>
      <c r="D111" s="19">
        <v>16</v>
      </c>
    </row>
    <row r="112" spans="1:4" x14ac:dyDescent="0.25">
      <c r="A112">
        <f>A111+1</f>
        <v>17</v>
      </c>
      <c r="B112">
        <v>14.39</v>
      </c>
      <c r="C112" s="19">
        <v>1500</v>
      </c>
      <c r="D112" s="19">
        <v>17</v>
      </c>
    </row>
    <row r="113" spans="1:2" x14ac:dyDescent="0.25">
      <c r="A113">
        <f>A112+1</f>
        <v>18</v>
      </c>
      <c r="B113">
        <v>14.6</v>
      </c>
    </row>
    <row r="114" spans="1:2" x14ac:dyDescent="0.25">
      <c r="A114">
        <f>A113+1</f>
        <v>19</v>
      </c>
      <c r="B114">
        <v>14.8</v>
      </c>
    </row>
    <row r="115" spans="1:2" x14ac:dyDescent="0.25">
      <c r="A115">
        <f>A114+1</f>
        <v>20</v>
      </c>
      <c r="B115">
        <v>15</v>
      </c>
    </row>
    <row r="116" spans="1:2" x14ac:dyDescent="0.25">
      <c r="A116">
        <f>A115+1</f>
        <v>21</v>
      </c>
      <c r="B116">
        <v>15.19</v>
      </c>
    </row>
    <row r="117" spans="1:2" x14ac:dyDescent="0.25">
      <c r="A117">
        <f>A116+1</f>
        <v>22</v>
      </c>
      <c r="B117">
        <v>15.38</v>
      </c>
    </row>
    <row r="118" spans="1:2" x14ac:dyDescent="0.25">
      <c r="A118">
        <f>A117+1</f>
        <v>23</v>
      </c>
      <c r="B118">
        <v>15.56</v>
      </c>
    </row>
    <row r="119" spans="1:2" x14ac:dyDescent="0.25">
      <c r="A119">
        <f>A118+1</f>
        <v>24</v>
      </c>
      <c r="B119">
        <v>15.74</v>
      </c>
    </row>
    <row r="120" spans="1:2" x14ac:dyDescent="0.25">
      <c r="A120">
        <f>A119+1</f>
        <v>25</v>
      </c>
      <c r="B120">
        <v>15.92</v>
      </c>
    </row>
    <row r="121" spans="1:2" x14ac:dyDescent="0.25">
      <c r="A121">
        <f>A120+1</f>
        <v>26</v>
      </c>
      <c r="B121">
        <v>16.09</v>
      </c>
    </row>
    <row r="122" spans="1:2" x14ac:dyDescent="0.25">
      <c r="A122">
        <f>A121+1</f>
        <v>27</v>
      </c>
      <c r="B122">
        <v>16.260000000000002</v>
      </c>
    </row>
    <row r="123" spans="1:2" x14ac:dyDescent="0.25">
      <c r="A123">
        <f>A122+1</f>
        <v>28</v>
      </c>
      <c r="B123">
        <v>16.420000000000002</v>
      </c>
    </row>
    <row r="124" spans="1:2" x14ac:dyDescent="0.25">
      <c r="A124">
        <f>A123+1</f>
        <v>29</v>
      </c>
      <c r="B124">
        <v>16.579999999999998</v>
      </c>
    </row>
    <row r="125" spans="1:2" x14ac:dyDescent="0.25">
      <c r="A125">
        <f>A124+1</f>
        <v>30</v>
      </c>
      <c r="B125">
        <v>16.73</v>
      </c>
    </row>
    <row r="126" spans="1:2" x14ac:dyDescent="0.25">
      <c r="A126">
        <f>A125+1</f>
        <v>31</v>
      </c>
      <c r="B126">
        <v>16.88</v>
      </c>
    </row>
    <row r="127" spans="1:2" x14ac:dyDescent="0.25">
      <c r="A127">
        <f>A126+1</f>
        <v>32</v>
      </c>
      <c r="B127">
        <v>17.03</v>
      </c>
    </row>
    <row r="128" spans="1:2" x14ac:dyDescent="0.25">
      <c r="A128">
        <f>A127+1</f>
        <v>33</v>
      </c>
      <c r="B128">
        <v>17.170000000000002</v>
      </c>
    </row>
    <row r="129" spans="1:2" x14ac:dyDescent="0.25">
      <c r="A129">
        <f>A128+1</f>
        <v>34</v>
      </c>
      <c r="B129">
        <v>17.309999999999999</v>
      </c>
    </row>
    <row r="130" spans="1:2" x14ac:dyDescent="0.25">
      <c r="A130">
        <f>A129+1</f>
        <v>35</v>
      </c>
      <c r="B130">
        <v>17.45</v>
      </c>
    </row>
    <row r="131" spans="1:2" x14ac:dyDescent="0.25">
      <c r="A131">
        <f>A130+1</f>
        <v>36</v>
      </c>
      <c r="B131">
        <v>17.59</v>
      </c>
    </row>
    <row r="132" spans="1:2" x14ac:dyDescent="0.25">
      <c r="A132">
        <f>A131+1</f>
        <v>37</v>
      </c>
      <c r="B132">
        <v>17.72</v>
      </c>
    </row>
    <row r="133" spans="1:2" x14ac:dyDescent="0.25">
      <c r="A133">
        <f>A132+1</f>
        <v>38</v>
      </c>
      <c r="B133">
        <v>17.850000000000001</v>
      </c>
    </row>
    <row r="134" spans="1:2" x14ac:dyDescent="0.25">
      <c r="A134">
        <f>A133+1</f>
        <v>39</v>
      </c>
      <c r="B134">
        <v>17.97</v>
      </c>
    </row>
    <row r="135" spans="1:2" x14ac:dyDescent="0.25">
      <c r="A135">
        <f>A134+1</f>
        <v>40</v>
      </c>
      <c r="B135">
        <v>18.09</v>
      </c>
    </row>
    <row r="136" spans="1:2" x14ac:dyDescent="0.25">
      <c r="A136">
        <f>A135+1</f>
        <v>41</v>
      </c>
      <c r="B136">
        <v>18.21</v>
      </c>
    </row>
    <row r="137" spans="1:2" x14ac:dyDescent="0.25">
      <c r="A137">
        <f>A136+1</f>
        <v>42</v>
      </c>
      <c r="B137">
        <v>18.329999999999998</v>
      </c>
    </row>
    <row r="138" spans="1:2" x14ac:dyDescent="0.25">
      <c r="A138">
        <f>A137+1</f>
        <v>43</v>
      </c>
      <c r="B138">
        <v>18.440000000000001</v>
      </c>
    </row>
    <row r="139" spans="1:2" x14ac:dyDescent="0.25">
      <c r="A139">
        <f>A138+1</f>
        <v>44</v>
      </c>
      <c r="B139">
        <v>18.55</v>
      </c>
    </row>
    <row r="140" spans="1:2" x14ac:dyDescent="0.25">
      <c r="A140">
        <f>A139+1</f>
        <v>45</v>
      </c>
      <c r="B140">
        <v>18.66</v>
      </c>
    </row>
    <row r="141" spans="1:2" x14ac:dyDescent="0.25">
      <c r="A141">
        <f>A140+1</f>
        <v>46</v>
      </c>
      <c r="B141">
        <v>18.77</v>
      </c>
    </row>
    <row r="142" spans="1:2" x14ac:dyDescent="0.25">
      <c r="A142">
        <f>A141+1</f>
        <v>47</v>
      </c>
      <c r="B142">
        <v>18.87</v>
      </c>
    </row>
    <row r="143" spans="1:2" x14ac:dyDescent="0.25">
      <c r="A143">
        <f>A142+1</f>
        <v>48</v>
      </c>
      <c r="B143">
        <v>18.97</v>
      </c>
    </row>
    <row r="144" spans="1:2" x14ac:dyDescent="0.25">
      <c r="A144">
        <f>A143+1</f>
        <v>49</v>
      </c>
      <c r="B144">
        <v>19.07</v>
      </c>
    </row>
    <row r="145" spans="1:2" x14ac:dyDescent="0.25">
      <c r="A145">
        <f>A144+1</f>
        <v>50</v>
      </c>
      <c r="B145">
        <v>19.16</v>
      </c>
    </row>
    <row r="146" spans="1:2" x14ac:dyDescent="0.25">
      <c r="A146">
        <f>A145+1</f>
        <v>51</v>
      </c>
      <c r="B146">
        <v>19.25</v>
      </c>
    </row>
    <row r="147" spans="1:2" x14ac:dyDescent="0.25">
      <c r="A147">
        <f>A146+1</f>
        <v>52</v>
      </c>
      <c r="B147">
        <v>19.34</v>
      </c>
    </row>
    <row r="148" spans="1:2" x14ac:dyDescent="0.25">
      <c r="A148">
        <f>A147+1</f>
        <v>53</v>
      </c>
      <c r="B148">
        <v>19.43</v>
      </c>
    </row>
    <row r="149" spans="1:2" x14ac:dyDescent="0.25">
      <c r="A149">
        <f>A148+1</f>
        <v>54</v>
      </c>
      <c r="B149">
        <v>19.52</v>
      </c>
    </row>
    <row r="150" spans="1:2" x14ac:dyDescent="0.25">
      <c r="A150">
        <f>A149+1</f>
        <v>55</v>
      </c>
      <c r="B150">
        <v>19.61</v>
      </c>
    </row>
    <row r="151" spans="1:2" x14ac:dyDescent="0.25">
      <c r="A151">
        <f>A150+1</f>
        <v>56</v>
      </c>
      <c r="B151">
        <v>19.690000000000001</v>
      </c>
    </row>
    <row r="152" spans="1:2" x14ac:dyDescent="0.25">
      <c r="A152">
        <f>A151+1</f>
        <v>57</v>
      </c>
      <c r="B152">
        <v>19.77</v>
      </c>
    </row>
    <row r="153" spans="1:2" x14ac:dyDescent="0.25">
      <c r="A153">
        <f>A152+1</f>
        <v>58</v>
      </c>
      <c r="B153">
        <v>19.850000000000001</v>
      </c>
    </row>
    <row r="154" spans="1:2" x14ac:dyDescent="0.25">
      <c r="A154">
        <f>A153+1</f>
        <v>59</v>
      </c>
      <c r="B154">
        <v>19.93</v>
      </c>
    </row>
    <row r="155" spans="1:2" x14ac:dyDescent="0.25">
      <c r="A155">
        <f>A154+1</f>
        <v>60</v>
      </c>
      <c r="B155">
        <v>20</v>
      </c>
    </row>
    <row r="156" spans="1:2" x14ac:dyDescent="0.25">
      <c r="A156">
        <v>120</v>
      </c>
      <c r="B156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workbookViewId="0">
      <selection activeCell="J6" sqref="J6"/>
    </sheetView>
  </sheetViews>
  <sheetFormatPr defaultRowHeight="15" x14ac:dyDescent="0.25"/>
  <cols>
    <col min="2" max="2" width="23.5703125" customWidth="1"/>
    <col min="3" max="3" width="42.85546875" customWidth="1"/>
  </cols>
  <sheetData>
    <row r="2" spans="1:12" x14ac:dyDescent="0.25">
      <c r="A2" s="3"/>
      <c r="B2" s="3"/>
      <c r="C2" s="3"/>
      <c r="D2" s="4" t="s">
        <v>6</v>
      </c>
      <c r="E2" s="4" t="s">
        <v>6</v>
      </c>
      <c r="F2" s="4" t="s">
        <v>43</v>
      </c>
      <c r="G2" s="4" t="s">
        <v>43</v>
      </c>
      <c r="H2" s="4" t="s">
        <v>43</v>
      </c>
      <c r="I2" s="4" t="s">
        <v>43</v>
      </c>
      <c r="J2" s="5" t="s">
        <v>7</v>
      </c>
      <c r="K2" s="5"/>
      <c r="L2" s="5" t="s">
        <v>8</v>
      </c>
    </row>
    <row r="3" spans="1:12" x14ac:dyDescent="0.25">
      <c r="A3" s="3"/>
      <c r="B3" s="3"/>
      <c r="C3" s="3"/>
      <c r="D3" s="6" t="s">
        <v>9</v>
      </c>
      <c r="E3" s="6" t="s">
        <v>10</v>
      </c>
      <c r="F3" s="6" t="s">
        <v>44</v>
      </c>
      <c r="G3" s="6" t="s">
        <v>45</v>
      </c>
      <c r="H3" s="6" t="s">
        <v>46</v>
      </c>
      <c r="I3" s="6" t="s">
        <v>47</v>
      </c>
      <c r="J3" s="5"/>
      <c r="K3" s="5"/>
      <c r="L3" s="5"/>
    </row>
    <row r="4" spans="1:12" x14ac:dyDescent="0.25">
      <c r="A4" s="7" t="s">
        <v>11</v>
      </c>
      <c r="B4" s="8" t="s">
        <v>12</v>
      </c>
      <c r="C4" s="9" t="s">
        <v>13</v>
      </c>
      <c r="D4" s="10">
        <f>20-D10</f>
        <v>11.306666666666667</v>
      </c>
      <c r="E4" s="10">
        <f>20-E13</f>
        <v>10.146666666666667</v>
      </c>
      <c r="F4" s="10">
        <v>7.21</v>
      </c>
      <c r="G4" s="10">
        <v>13.94</v>
      </c>
      <c r="H4" s="10"/>
      <c r="I4" s="10"/>
      <c r="J4" s="10">
        <f>AVERAGE(D4:I4)</f>
        <v>10.650833333333333</v>
      </c>
      <c r="K4" s="11">
        <f>COUNT(D4:I4)</f>
        <v>4</v>
      </c>
      <c r="L4" s="12">
        <f>_xlfn.RANK.EQ(J4,J$4:J$25)</f>
        <v>8</v>
      </c>
    </row>
    <row r="5" spans="1:12" x14ac:dyDescent="0.25">
      <c r="A5" s="7"/>
      <c r="B5" s="8"/>
      <c r="C5" s="9" t="s">
        <v>15</v>
      </c>
      <c r="D5" s="10">
        <f>Sheet1!$T$11</f>
        <v>7.0533333333333319</v>
      </c>
      <c r="E5" s="10">
        <f>Sheet1!$T$52</f>
        <v>11.533333333333333</v>
      </c>
      <c r="F5" s="10">
        <v>10.94</v>
      </c>
      <c r="G5" s="10">
        <v>17.66</v>
      </c>
      <c r="H5" s="10"/>
      <c r="I5" s="10"/>
      <c r="J5" s="10">
        <f t="shared" ref="J5:J25" si="0">AVERAGE(D5:I5)</f>
        <v>11.796666666666667</v>
      </c>
      <c r="K5" s="11">
        <f t="shared" ref="K5:K25" si="1">COUNT(D5:I5)</f>
        <v>4</v>
      </c>
      <c r="L5" s="12">
        <f t="shared" ref="L5:L25" si="2">_xlfn.RANK.EQ(J5,J$4:J$25)</f>
        <v>6</v>
      </c>
    </row>
    <row r="6" spans="1:12" x14ac:dyDescent="0.25">
      <c r="A6" s="13" t="s">
        <v>14</v>
      </c>
      <c r="B6" s="14" t="s">
        <v>16</v>
      </c>
      <c r="C6" s="15" t="s">
        <v>17</v>
      </c>
      <c r="D6" s="16">
        <f>20-D9</f>
        <v>9.4066666666666663</v>
      </c>
      <c r="E6" s="16">
        <f>20-E8</f>
        <v>14.066666666666666</v>
      </c>
      <c r="F6" s="16">
        <v>18.54</v>
      </c>
      <c r="G6" s="16">
        <v>9.92</v>
      </c>
      <c r="H6" s="16"/>
      <c r="I6" s="16"/>
      <c r="J6" s="10">
        <f t="shared" si="0"/>
        <v>12.983333333333334</v>
      </c>
      <c r="K6" s="11">
        <f t="shared" si="1"/>
        <v>4</v>
      </c>
      <c r="L6" s="12">
        <f t="shared" si="2"/>
        <v>4</v>
      </c>
    </row>
    <row r="7" spans="1:12" x14ac:dyDescent="0.25">
      <c r="A7" s="13"/>
      <c r="B7" s="14"/>
      <c r="C7" s="15" t="s">
        <v>18</v>
      </c>
      <c r="D7" s="16">
        <f>Sheet1!$T$14</f>
        <v>13.660000000000002</v>
      </c>
      <c r="E7" s="16">
        <f>Sheet1!$T$55</f>
        <v>12.680000000000001</v>
      </c>
      <c r="F7" s="16">
        <v>13.49</v>
      </c>
      <c r="G7" s="16">
        <v>16.170000000000002</v>
      </c>
      <c r="H7" s="16"/>
      <c r="I7" s="16"/>
      <c r="J7" s="10">
        <f t="shared" si="0"/>
        <v>14.000000000000002</v>
      </c>
      <c r="K7" s="11">
        <f t="shared" si="1"/>
        <v>4</v>
      </c>
      <c r="L7" s="12">
        <f t="shared" si="2"/>
        <v>2</v>
      </c>
    </row>
    <row r="8" spans="1:12" x14ac:dyDescent="0.25">
      <c r="A8" s="7" t="s">
        <v>19</v>
      </c>
      <c r="B8" s="8" t="s">
        <v>20</v>
      </c>
      <c r="C8" s="9" t="s">
        <v>21</v>
      </c>
      <c r="D8" s="10">
        <f>20-D7</f>
        <v>6.3399999999999981</v>
      </c>
      <c r="E8" s="10">
        <f>Sheet1!$T$61</f>
        <v>5.9333333333333327</v>
      </c>
      <c r="F8" s="10">
        <v>9.06</v>
      </c>
      <c r="G8" s="10">
        <v>6.06</v>
      </c>
      <c r="H8" s="10"/>
      <c r="I8" s="10"/>
      <c r="J8" s="10">
        <f t="shared" si="0"/>
        <v>6.8483333333333318</v>
      </c>
      <c r="K8" s="11">
        <f t="shared" si="1"/>
        <v>4</v>
      </c>
      <c r="L8" s="12">
        <f t="shared" si="2"/>
        <v>19</v>
      </c>
    </row>
    <row r="9" spans="1:12" x14ac:dyDescent="0.25">
      <c r="A9" s="7"/>
      <c r="B9" s="8"/>
      <c r="C9" s="9" t="s">
        <v>22</v>
      </c>
      <c r="D9" s="10">
        <f>Sheet1!$T$20</f>
        <v>10.593333333333334</v>
      </c>
      <c r="E9" s="10">
        <f>20-E7</f>
        <v>7.3199999999999985</v>
      </c>
      <c r="F9" s="10">
        <v>12.79</v>
      </c>
      <c r="G9" s="10">
        <v>2.34</v>
      </c>
      <c r="H9" s="10"/>
      <c r="I9" s="10"/>
      <c r="J9" s="10">
        <f t="shared" si="0"/>
        <v>8.2608333333333341</v>
      </c>
      <c r="K9" s="11">
        <f t="shared" si="1"/>
        <v>4</v>
      </c>
      <c r="L9" s="12">
        <f t="shared" si="2"/>
        <v>16</v>
      </c>
    </row>
    <row r="10" spans="1:12" x14ac:dyDescent="0.25">
      <c r="A10" s="13" t="s">
        <v>23</v>
      </c>
      <c r="B10" s="14" t="s">
        <v>24</v>
      </c>
      <c r="C10" s="15" t="s">
        <v>25</v>
      </c>
      <c r="D10" s="16">
        <f>Sheet1!$T$17</f>
        <v>8.6933333333333334</v>
      </c>
      <c r="E10" s="16">
        <f>20-E5</f>
        <v>8.4666666666666668</v>
      </c>
      <c r="F10" s="16"/>
      <c r="G10" s="16"/>
      <c r="H10" s="16"/>
      <c r="I10" s="16"/>
      <c r="J10" s="10">
        <f t="shared" si="0"/>
        <v>8.58</v>
      </c>
      <c r="K10" s="11">
        <f t="shared" si="1"/>
        <v>2</v>
      </c>
      <c r="L10" s="12">
        <f t="shared" si="2"/>
        <v>13</v>
      </c>
    </row>
    <row r="11" spans="1:12" x14ac:dyDescent="0.25">
      <c r="A11" s="13"/>
      <c r="B11" s="14"/>
      <c r="C11" s="15" t="s">
        <v>52</v>
      </c>
      <c r="D11" s="16"/>
      <c r="E11" s="16"/>
      <c r="F11" s="16">
        <v>6.51</v>
      </c>
      <c r="G11" s="16">
        <v>10.08</v>
      </c>
      <c r="H11" s="16"/>
      <c r="I11" s="16"/>
      <c r="J11" s="10">
        <f t="shared" si="0"/>
        <v>8.2949999999999999</v>
      </c>
      <c r="K11" s="11">
        <f t="shared" si="1"/>
        <v>2</v>
      </c>
      <c r="L11" s="12">
        <f t="shared" si="2"/>
        <v>15</v>
      </c>
    </row>
    <row r="12" spans="1:12" x14ac:dyDescent="0.25">
      <c r="A12" s="13"/>
      <c r="B12" s="14"/>
      <c r="C12" s="15" t="s">
        <v>53</v>
      </c>
      <c r="D12" s="16"/>
      <c r="E12" s="16"/>
      <c r="F12" s="16">
        <v>1.46</v>
      </c>
      <c r="G12" s="16">
        <v>3.83</v>
      </c>
      <c r="H12" s="16"/>
      <c r="I12" s="16"/>
      <c r="J12" s="10">
        <f t="shared" si="0"/>
        <v>2.645</v>
      </c>
      <c r="K12" s="11">
        <f t="shared" si="1"/>
        <v>2</v>
      </c>
      <c r="L12" s="12">
        <f t="shared" si="2"/>
        <v>22</v>
      </c>
    </row>
    <row r="13" spans="1:12" x14ac:dyDescent="0.25">
      <c r="A13" s="13"/>
      <c r="B13" s="14"/>
      <c r="C13" s="15" t="s">
        <v>26</v>
      </c>
      <c r="D13" s="16">
        <f>20-D5</f>
        <v>12.946666666666669</v>
      </c>
      <c r="E13" s="16">
        <f>Sheet1!$T$58</f>
        <v>9.8533333333333335</v>
      </c>
      <c r="F13" s="16"/>
      <c r="G13" s="16"/>
      <c r="H13" s="16"/>
      <c r="I13" s="16"/>
      <c r="J13" s="10">
        <f t="shared" si="0"/>
        <v>11.400000000000002</v>
      </c>
      <c r="K13" s="11">
        <f t="shared" si="1"/>
        <v>2</v>
      </c>
      <c r="L13" s="12">
        <f t="shared" si="2"/>
        <v>7</v>
      </c>
    </row>
    <row r="14" spans="1:12" x14ac:dyDescent="0.25">
      <c r="A14" s="7" t="s">
        <v>27</v>
      </c>
      <c r="B14" s="8" t="s">
        <v>28</v>
      </c>
      <c r="C14" s="9" t="s">
        <v>29</v>
      </c>
      <c r="D14" s="10">
        <f>Sheet1!$T$32</f>
        <v>18.806666666666668</v>
      </c>
      <c r="E14" s="10">
        <f>Sheet1!$T$71</f>
        <v>14.896666666666667</v>
      </c>
      <c r="F14" s="10"/>
      <c r="G14" s="10"/>
      <c r="H14" s="10"/>
      <c r="I14" s="10"/>
      <c r="J14" s="10">
        <f t="shared" si="0"/>
        <v>16.851666666666667</v>
      </c>
      <c r="K14" s="11">
        <f t="shared" si="1"/>
        <v>2</v>
      </c>
      <c r="L14" s="12">
        <f t="shared" si="2"/>
        <v>1</v>
      </c>
    </row>
    <row r="15" spans="1:12" x14ac:dyDescent="0.25">
      <c r="A15" s="7"/>
      <c r="B15" s="8"/>
      <c r="C15" s="9" t="s">
        <v>55</v>
      </c>
      <c r="D15" s="10"/>
      <c r="E15" s="10"/>
      <c r="F15" s="10">
        <v>9.9</v>
      </c>
      <c r="G15" s="10">
        <v>8.35</v>
      </c>
      <c r="H15" s="10"/>
      <c r="I15" s="10"/>
      <c r="J15" s="10">
        <f t="shared" si="0"/>
        <v>9.125</v>
      </c>
      <c r="K15" s="11">
        <f t="shared" si="1"/>
        <v>2</v>
      </c>
      <c r="L15" s="12">
        <f t="shared" si="2"/>
        <v>12</v>
      </c>
    </row>
    <row r="16" spans="1:12" x14ac:dyDescent="0.25">
      <c r="A16" s="7"/>
      <c r="B16" s="8"/>
      <c r="C16" s="9" t="s">
        <v>54</v>
      </c>
      <c r="D16" s="10"/>
      <c r="E16" s="10"/>
      <c r="F16" s="10">
        <v>5.69</v>
      </c>
      <c r="G16" s="10">
        <v>10.130000000000001</v>
      </c>
      <c r="H16" s="10"/>
      <c r="I16" s="10"/>
      <c r="J16" s="10">
        <f t="shared" si="0"/>
        <v>7.91</v>
      </c>
      <c r="K16" s="11">
        <f t="shared" si="1"/>
        <v>2</v>
      </c>
      <c r="L16" s="12">
        <f t="shared" si="2"/>
        <v>17</v>
      </c>
    </row>
    <row r="17" spans="1:12" x14ac:dyDescent="0.25">
      <c r="A17" s="7"/>
      <c r="B17" s="8"/>
      <c r="C17" s="9" t="s">
        <v>30</v>
      </c>
      <c r="D17" s="10">
        <f>20-D23</f>
        <v>15.833333333333332</v>
      </c>
      <c r="E17" s="10">
        <f>20-E25</f>
        <v>3.6533333333333324</v>
      </c>
      <c r="F17" s="10"/>
      <c r="G17" s="10"/>
      <c r="H17" s="10"/>
      <c r="I17" s="10"/>
      <c r="J17" s="10">
        <f t="shared" si="0"/>
        <v>9.7433333333333323</v>
      </c>
      <c r="K17" s="11">
        <f t="shared" si="1"/>
        <v>2</v>
      </c>
      <c r="L17" s="12">
        <f t="shared" si="2"/>
        <v>11</v>
      </c>
    </row>
    <row r="18" spans="1:12" x14ac:dyDescent="0.25">
      <c r="A18" s="13" t="s">
        <v>31</v>
      </c>
      <c r="B18" s="14" t="s">
        <v>32</v>
      </c>
      <c r="C18" s="15" t="s">
        <v>33</v>
      </c>
      <c r="D18" s="16">
        <f>20-D21</f>
        <v>9.0833333333333339</v>
      </c>
      <c r="E18" s="16">
        <f>20-E22</f>
        <v>14.506666666666668</v>
      </c>
      <c r="F18" s="16">
        <v>14.37</v>
      </c>
      <c r="G18" s="16">
        <v>13.38</v>
      </c>
      <c r="H18" s="16"/>
      <c r="I18" s="16"/>
      <c r="J18" s="10">
        <f t="shared" si="0"/>
        <v>12.835000000000001</v>
      </c>
      <c r="K18" s="11">
        <f t="shared" si="1"/>
        <v>4</v>
      </c>
      <c r="L18" s="12">
        <f t="shared" si="2"/>
        <v>5</v>
      </c>
    </row>
    <row r="19" spans="1:12" x14ac:dyDescent="0.25">
      <c r="A19" s="13"/>
      <c r="B19" s="14"/>
      <c r="C19" s="15" t="s">
        <v>56</v>
      </c>
      <c r="D19" s="16"/>
      <c r="E19" s="16"/>
      <c r="F19" s="16">
        <v>11.49</v>
      </c>
      <c r="G19" s="16">
        <v>9.08</v>
      </c>
      <c r="H19" s="16"/>
      <c r="I19" s="16"/>
      <c r="J19" s="10">
        <f t="shared" si="0"/>
        <v>10.285</v>
      </c>
      <c r="K19" s="11">
        <f t="shared" si="1"/>
        <v>2</v>
      </c>
      <c r="L19" s="12">
        <f t="shared" si="2"/>
        <v>9</v>
      </c>
    </row>
    <row r="20" spans="1:12" x14ac:dyDescent="0.25">
      <c r="A20" s="13"/>
      <c r="B20" s="14"/>
      <c r="C20" s="15" t="s">
        <v>34</v>
      </c>
      <c r="D20" s="16">
        <f>Sheet1!$T$35</f>
        <v>6.1099999999999994</v>
      </c>
      <c r="E20" s="16">
        <f>Sheet1!$T$74</f>
        <v>3.2633333333333332</v>
      </c>
      <c r="F20" s="16"/>
      <c r="G20" s="16"/>
      <c r="H20" s="16"/>
      <c r="I20" s="16"/>
      <c r="J20" s="10">
        <f t="shared" si="0"/>
        <v>4.6866666666666665</v>
      </c>
      <c r="K20" s="11">
        <f t="shared" si="1"/>
        <v>2</v>
      </c>
      <c r="L20" s="12">
        <f t="shared" si="2"/>
        <v>20</v>
      </c>
    </row>
    <row r="21" spans="1:12" x14ac:dyDescent="0.25">
      <c r="A21" s="7" t="s">
        <v>35</v>
      </c>
      <c r="B21" s="8" t="s">
        <v>36</v>
      </c>
      <c r="C21" s="9" t="s">
        <v>37</v>
      </c>
      <c r="D21" s="10">
        <f>Sheet1!$T$41</f>
        <v>10.916666666666666</v>
      </c>
      <c r="E21" s="10">
        <f>20-E20</f>
        <v>16.736666666666668</v>
      </c>
      <c r="F21" s="10">
        <v>14.31</v>
      </c>
      <c r="G21" s="10">
        <v>11.65</v>
      </c>
      <c r="H21" s="10"/>
      <c r="I21" s="10"/>
      <c r="J21" s="10">
        <f t="shared" si="0"/>
        <v>13.403333333333334</v>
      </c>
      <c r="K21" s="11">
        <f t="shared" si="1"/>
        <v>4</v>
      </c>
      <c r="L21" s="12">
        <f t="shared" si="2"/>
        <v>3</v>
      </c>
    </row>
    <row r="22" spans="1:12" x14ac:dyDescent="0.25">
      <c r="A22" s="7"/>
      <c r="B22" s="8"/>
      <c r="C22" s="9" t="s">
        <v>38</v>
      </c>
      <c r="D22" s="10">
        <f>20-D20</f>
        <v>13.89</v>
      </c>
      <c r="E22" s="10">
        <f>Sheet1!$T$80</f>
        <v>5.4933333333333332</v>
      </c>
      <c r="F22" s="10">
        <v>10.1</v>
      </c>
      <c r="G22" s="10">
        <v>9.8699999999999992</v>
      </c>
      <c r="H22" s="10"/>
      <c r="I22" s="10"/>
      <c r="J22" s="10">
        <f t="shared" si="0"/>
        <v>9.8383333333333329</v>
      </c>
      <c r="K22" s="11">
        <f t="shared" si="1"/>
        <v>4</v>
      </c>
      <c r="L22" s="12">
        <f t="shared" si="2"/>
        <v>10</v>
      </c>
    </row>
    <row r="23" spans="1:12" x14ac:dyDescent="0.25">
      <c r="A23" s="13" t="s">
        <v>39</v>
      </c>
      <c r="B23" s="14" t="s">
        <v>40</v>
      </c>
      <c r="C23" s="15" t="s">
        <v>41</v>
      </c>
      <c r="D23" s="16">
        <f>Sheet1!$T$38</f>
        <v>4.166666666666667</v>
      </c>
      <c r="E23" s="16">
        <f>20-E14</f>
        <v>5.1033333333333335</v>
      </c>
      <c r="F23" s="16"/>
      <c r="G23" s="16"/>
      <c r="H23" s="16"/>
      <c r="I23" s="16"/>
      <c r="J23" s="10">
        <f t="shared" si="0"/>
        <v>4.6349999999999998</v>
      </c>
      <c r="K23" s="11">
        <f t="shared" si="1"/>
        <v>2</v>
      </c>
      <c r="L23" s="12">
        <f t="shared" si="2"/>
        <v>21</v>
      </c>
    </row>
    <row r="24" spans="1:12" x14ac:dyDescent="0.25">
      <c r="A24" s="13"/>
      <c r="B24" s="14"/>
      <c r="C24" s="15" t="s">
        <v>57</v>
      </c>
      <c r="D24" s="16"/>
      <c r="E24" s="16"/>
      <c r="F24" s="16">
        <v>8.51</v>
      </c>
      <c r="G24" s="16">
        <v>6.62</v>
      </c>
      <c r="H24" s="16"/>
      <c r="I24" s="16"/>
      <c r="J24" s="10">
        <f t="shared" si="0"/>
        <v>7.5649999999999995</v>
      </c>
      <c r="K24" s="11">
        <f t="shared" si="1"/>
        <v>2</v>
      </c>
      <c r="L24" s="12">
        <f t="shared" si="2"/>
        <v>18</v>
      </c>
    </row>
    <row r="25" spans="1:12" x14ac:dyDescent="0.25">
      <c r="A25" s="13"/>
      <c r="B25" s="14"/>
      <c r="C25" s="15" t="s">
        <v>42</v>
      </c>
      <c r="D25" s="16">
        <f>20-D14</f>
        <v>1.1933333333333316</v>
      </c>
      <c r="E25" s="16">
        <f>Sheet1!$T$77</f>
        <v>16.346666666666668</v>
      </c>
      <c r="F25" s="16">
        <v>5.63</v>
      </c>
      <c r="G25" s="16">
        <v>10.92</v>
      </c>
      <c r="H25" s="16"/>
      <c r="I25" s="16"/>
      <c r="J25" s="10">
        <f t="shared" si="0"/>
        <v>8.5224999999999991</v>
      </c>
      <c r="K25" s="11">
        <f t="shared" si="1"/>
        <v>4</v>
      </c>
      <c r="L25" s="12">
        <f t="shared" si="2"/>
        <v>14</v>
      </c>
    </row>
  </sheetData>
  <mergeCells count="19">
    <mergeCell ref="A18:A20"/>
    <mergeCell ref="B18:B20"/>
    <mergeCell ref="A21:A22"/>
    <mergeCell ref="B21:B22"/>
    <mergeCell ref="A23:A25"/>
    <mergeCell ref="B23:B25"/>
    <mergeCell ref="A8:A9"/>
    <mergeCell ref="B8:B9"/>
    <mergeCell ref="A10:A13"/>
    <mergeCell ref="B10:B13"/>
    <mergeCell ref="A14:A17"/>
    <mergeCell ref="B14:B17"/>
    <mergeCell ref="A2:C3"/>
    <mergeCell ref="J2:K3"/>
    <mergeCell ref="L2:L3"/>
    <mergeCell ref="A4:A5"/>
    <mergeCell ref="B4:B5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Mikkel Porse Rasmussen</dc:creator>
  <cp:lastModifiedBy>Mikkel Porse Rasmussen</cp:lastModifiedBy>
  <dcterms:created xsi:type="dcterms:W3CDTF">2015-03-30T09:11:56Z</dcterms:created>
  <dcterms:modified xsi:type="dcterms:W3CDTF">2015-03-30T13:23:58Z</dcterms:modified>
</cp:coreProperties>
</file>