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ars.chr.nordby.softwarenorge\Dropbox\Sofiemyr\Styremøter\"/>
    </mc:Choice>
  </mc:AlternateContent>
  <xr:revisionPtr revIDLastSave="0" documentId="13_ncr:1_{0EBA4958-AB8D-4F8E-99EB-B8E4684A19F0}" xr6:coauthVersionLast="47" xr6:coauthVersionMax="47" xr10:uidLastSave="{00000000-0000-0000-0000-000000000000}"/>
  <bookViews>
    <workbookView xWindow="555" yWindow="495" windowWidth="18435" windowHeight="11820" xr2:uid="{00000000-000D-0000-FFFF-FFFF00000000}"/>
  </bookViews>
  <sheets>
    <sheet name="Års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D75" i="1"/>
  <c r="C75" i="1"/>
  <c r="B75" i="1"/>
  <c r="D42" i="1"/>
  <c r="C42" i="1"/>
  <c r="B42" i="1"/>
  <c r="D24" i="1"/>
  <c r="C24" i="1"/>
  <c r="B24" i="1"/>
  <c r="D12" i="1"/>
  <c r="C12" i="1"/>
  <c r="B12" i="1"/>
</calcChain>
</file>

<file path=xl/sharedStrings.xml><?xml version="1.0" encoding="utf-8"?>
<sst xmlns="http://schemas.openxmlformats.org/spreadsheetml/2006/main" count="88" uniqueCount="71">
  <si>
    <t>Eiendeler</t>
  </si>
  <si>
    <t>Konto</t>
  </si>
  <si>
    <t>Inngående Balanse</t>
  </si>
  <si>
    <t>Bevegelse</t>
  </si>
  <si>
    <t>Utgående balanse</t>
  </si>
  <si>
    <t>1250 Aksjer i A/L Samfunnshuset</t>
  </si>
  <si>
    <t>1390 Forskuddsbetalte kostnader</t>
  </si>
  <si>
    <t>1510 Kundefordringer</t>
  </si>
  <si>
    <t>1550 Fordring Oppgjør StyreWeb</t>
  </si>
  <si>
    <t>1700 Depositum nøkkel</t>
  </si>
  <si>
    <t>1920 Driftskonto</t>
  </si>
  <si>
    <t>1921 Bank særvilkår</t>
  </si>
  <si>
    <t>1923 Turkonto</t>
  </si>
  <si>
    <t>1924 Vipps konto</t>
  </si>
  <si>
    <t>Gjeld</t>
  </si>
  <si>
    <t>2410 Kortsiktig Gjeld</t>
  </si>
  <si>
    <t>Egenkapital</t>
  </si>
  <si>
    <t>2000 Aksjekapital</t>
  </si>
  <si>
    <t>2040 Knuts minnefond</t>
  </si>
  <si>
    <t>2050 Annen egenkapital</t>
  </si>
  <si>
    <t>Overskudd</t>
  </si>
  <si>
    <t>Inntekter</t>
  </si>
  <si>
    <t>Budsjett i år</t>
  </si>
  <si>
    <t>Budsjett neste år</t>
  </si>
  <si>
    <t>3200 Kontingent medlemmer</t>
  </si>
  <si>
    <t>3230 Egenandel seminar</t>
  </si>
  <si>
    <t>3237 Egenandel korpstur</t>
  </si>
  <si>
    <t>3250 Dugnad</t>
  </si>
  <si>
    <t>3251 Musikkutstyr, notestativ. fliser etc</t>
  </si>
  <si>
    <t>3260 Inntekter uniform</t>
  </si>
  <si>
    <t xml:space="preserve">3300 Salgsinntekter </t>
  </si>
  <si>
    <t>3500 Eksterne tilskudd</t>
  </si>
  <si>
    <t>3600 VO-Tilskudd</t>
  </si>
  <si>
    <t>3800 Konserterinntekter</t>
  </si>
  <si>
    <t>3850 Inntekt loppemarked</t>
  </si>
  <si>
    <t>3860 Inntekt 17. mai</t>
  </si>
  <si>
    <t>3960 Andre inntekter</t>
  </si>
  <si>
    <t>8040 Renteinntekter</t>
  </si>
  <si>
    <t>Kostnader</t>
  </si>
  <si>
    <t>5010 Lønn dirigent</t>
  </si>
  <si>
    <t>5030 Lønn instruktører</t>
  </si>
  <si>
    <t>6010 Uniform</t>
  </si>
  <si>
    <t>6011 Gaver</t>
  </si>
  <si>
    <t>6020 Instrument - Kjøp</t>
  </si>
  <si>
    <t>6030 Noter og notebøker</t>
  </si>
  <si>
    <t>6031 Notestativ og fliser</t>
  </si>
  <si>
    <t>6032 Juniortur kostnader</t>
  </si>
  <si>
    <t>6040 Hovedkorpstur kostnader</t>
  </si>
  <si>
    <t>6050 Kostnader seminar</t>
  </si>
  <si>
    <t>6060 Kostnader loppemarked/17. mai</t>
  </si>
  <si>
    <t>6100 Kontingent organisasjon</t>
  </si>
  <si>
    <t>6210 Husleie</t>
  </si>
  <si>
    <t>6310 Instrument - Vedlikehold</t>
  </si>
  <si>
    <t>6320 AM/NM kostnader</t>
  </si>
  <si>
    <t>6340 Utgifter sommerkurs</t>
  </si>
  <si>
    <t>6360 Utgifter konserter</t>
  </si>
  <si>
    <t>6800 Kontorrekvisita</t>
  </si>
  <si>
    <t>6820 Trykksaker</t>
  </si>
  <si>
    <t>6900 Telefon og telefax</t>
  </si>
  <si>
    <t>6930 Datakostnader</t>
  </si>
  <si>
    <t>6940 Porto/Postboksleie</t>
  </si>
  <si>
    <t>7170 Sosiale kostnader</t>
  </si>
  <si>
    <t>7330 Annonser</t>
  </si>
  <si>
    <t>7400 Kontingent NMF</t>
  </si>
  <si>
    <t>7500 Forsikring</t>
  </si>
  <si>
    <t>7770 Bank- og kortgebyr</t>
  </si>
  <si>
    <t>7779 Gebyr betalingsformidling</t>
  </si>
  <si>
    <t>7790 Andre kostnader</t>
  </si>
  <si>
    <t>Resultat</t>
  </si>
  <si>
    <t>Faktisk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</si>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</sst>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2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 applyFont="1" applyProtection="1"/>
    <xf numFmtId="0" fontId="2" fillId="2" borderId="0" xfId="0" applyNumberFormat="1" applyFont="1" applyFill="1" applyProtection="1"/>
    <xf numFmtId="4" fontId="0" fillId="0" borderId="0" xfId="0" applyNumberFormat="1" applyFont="1" applyAlignment="1" applyProtection="1">
      <alignment horizontal="right"/>
    </xf>
    <xf numFmtId="0" fontId="1" fillId="0" borderId="0" xfId="0" applyNumberFormat="1" applyFont="1" applyProtection="1"/>
    <xf numFmtId="0" fontId="0" fillId="0" borderId="0" xfId="0" applyNumberFormat="1" applyFont="1" applyProtection="1"/>
    <xf numFmtId="4" fontId="0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tabSelected="1" workbookViewId="0">
      <selection sqref="A1:D1"/>
    </sheetView>
  </sheetViews>
  <sheetFormatPr baseColWidth="10" defaultColWidth="9.140625" defaultRowHeight="15"/>
  <cols>
    <col min="1" max="1" width="36.140625" customWidth="1"/>
    <col min="2" max="2" width="18.28515625" customWidth="1"/>
    <col min="3" max="3" width="12.28515625" customWidth="1"/>
    <col min="4" max="4" width="17.5703125" customWidth="1"/>
    <col min="5" max="5" width="11.42578125" bestFit="1" customWidth="1"/>
  </cols>
  <sheetData>
    <row r="1" spans="1:5" ht="26.25">
      <c r="A1" s="3" t="s">
        <v>0</v>
      </c>
      <c r="B1" s="4"/>
      <c r="C1" s="4"/>
      <c r="D1" s="4"/>
    </row>
    <row r="2" spans="1:5">
      <c r="A2" s="1" t="s">
        <v>1</v>
      </c>
      <c r="B2" s="1" t="s">
        <v>2</v>
      </c>
      <c r="C2" s="1" t="s">
        <v>3</v>
      </c>
      <c r="D2" s="1" t="s">
        <v>4</v>
      </c>
    </row>
    <row r="3" spans="1:5">
      <c r="A3" t="s">
        <v>5</v>
      </c>
      <c r="B3" s="2">
        <v>100</v>
      </c>
      <c r="C3" s="2">
        <v>0</v>
      </c>
      <c r="D3" s="2">
        <v>100</v>
      </c>
    </row>
    <row r="4" spans="1:5">
      <c r="A4" t="s">
        <v>6</v>
      </c>
      <c r="B4" s="2">
        <v>47140</v>
      </c>
      <c r="C4" s="2">
        <v>-44360</v>
      </c>
      <c r="D4" s="2">
        <v>2780</v>
      </c>
    </row>
    <row r="5" spans="1:5">
      <c r="A5" t="s">
        <v>7</v>
      </c>
      <c r="B5" s="2">
        <v>0</v>
      </c>
      <c r="C5" s="2">
        <v>-150</v>
      </c>
      <c r="D5" s="2">
        <v>-150</v>
      </c>
    </row>
    <row r="6" spans="1:5">
      <c r="A6" t="s">
        <v>8</v>
      </c>
      <c r="B6" s="2">
        <v>0</v>
      </c>
      <c r="C6" s="2">
        <v>0</v>
      </c>
      <c r="D6" s="2">
        <v>0</v>
      </c>
    </row>
    <row r="7" spans="1:5">
      <c r="A7" t="s">
        <v>9</v>
      </c>
      <c r="B7" s="2">
        <v>500</v>
      </c>
      <c r="C7" s="2">
        <v>0</v>
      </c>
      <c r="D7" s="2">
        <v>500</v>
      </c>
    </row>
    <row r="8" spans="1:5">
      <c r="A8" t="s">
        <v>10</v>
      </c>
      <c r="B8" s="2">
        <v>263134.02</v>
      </c>
      <c r="C8" s="2">
        <v>92999.14</v>
      </c>
      <c r="D8" s="2">
        <v>356133.16</v>
      </c>
    </row>
    <row r="9" spans="1:5">
      <c r="A9" t="s">
        <v>11</v>
      </c>
      <c r="B9" s="2">
        <v>1003622.88</v>
      </c>
      <c r="C9" s="2">
        <v>0</v>
      </c>
      <c r="D9" s="2">
        <v>1003622.88</v>
      </c>
      <c r="E9" s="5"/>
    </row>
    <row r="10" spans="1:5">
      <c r="A10" t="s">
        <v>12</v>
      </c>
      <c r="B10" s="2">
        <v>27354.15</v>
      </c>
      <c r="C10" s="2">
        <v>-5360</v>
      </c>
      <c r="D10" s="2">
        <v>21994.15</v>
      </c>
    </row>
    <row r="11" spans="1:5">
      <c r="A11" t="s">
        <v>13</v>
      </c>
      <c r="B11" s="2">
        <v>1985.72</v>
      </c>
      <c r="C11" s="2">
        <v>70237.8</v>
      </c>
      <c r="D11" s="2">
        <v>72223.520000000004</v>
      </c>
    </row>
    <row r="12" spans="1:5">
      <c r="B12" s="2">
        <f>SUM(B3:B11)</f>
        <v>1343836.7699999998</v>
      </c>
      <c r="C12" s="2">
        <f>SUM(C3:C11)</f>
        <v>113366.94</v>
      </c>
      <c r="D12" s="2">
        <f>SUM(D3:D11)</f>
        <v>1457203.71</v>
      </c>
    </row>
    <row r="14" spans="1:5" ht="26.25">
      <c r="A14" s="3" t="s">
        <v>14</v>
      </c>
      <c r="B14" s="4"/>
      <c r="C14" s="4"/>
      <c r="D14" s="4"/>
    </row>
    <row r="15" spans="1:5">
      <c r="A15" s="1" t="s">
        <v>1</v>
      </c>
      <c r="B15" s="1" t="s">
        <v>2</v>
      </c>
      <c r="C15" s="1" t="s">
        <v>3</v>
      </c>
      <c r="D15" s="1" t="s">
        <v>4</v>
      </c>
    </row>
    <row r="16" spans="1:5">
      <c r="A16" t="s">
        <v>15</v>
      </c>
      <c r="B16" s="2">
        <v>96469</v>
      </c>
      <c r="C16" s="2">
        <v>-87469</v>
      </c>
      <c r="D16" s="2">
        <v>9000</v>
      </c>
    </row>
    <row r="17" spans="1:4">
      <c r="B17" s="2"/>
      <c r="C17" s="2"/>
      <c r="D17" s="2"/>
    </row>
    <row r="18" spans="1:4" ht="26.25">
      <c r="A18" s="3" t="s">
        <v>16</v>
      </c>
      <c r="B18" s="4"/>
      <c r="C18" s="4"/>
      <c r="D18" s="4"/>
    </row>
    <row r="19" spans="1:4">
      <c r="A19" s="1" t="s">
        <v>1</v>
      </c>
      <c r="B19" s="1" t="s">
        <v>2</v>
      </c>
      <c r="C19" s="1" t="s">
        <v>3</v>
      </c>
      <c r="D19" s="1" t="s">
        <v>4</v>
      </c>
    </row>
    <row r="20" spans="1:4">
      <c r="A20" t="s">
        <v>17</v>
      </c>
      <c r="B20" s="2">
        <v>70000</v>
      </c>
      <c r="C20" s="2">
        <v>0</v>
      </c>
      <c r="D20" s="2">
        <v>70000</v>
      </c>
    </row>
    <row r="21" spans="1:4">
      <c r="A21" t="s">
        <v>18</v>
      </c>
      <c r="B21" s="2">
        <v>29140</v>
      </c>
      <c r="C21" s="2">
        <v>0</v>
      </c>
      <c r="D21" s="2">
        <v>29140</v>
      </c>
    </row>
    <row r="22" spans="1:4">
      <c r="A22" t="s">
        <v>19</v>
      </c>
      <c r="B22" s="2">
        <v>1148227.77</v>
      </c>
      <c r="C22" s="2">
        <v>0</v>
      </c>
      <c r="D22" s="2">
        <v>1148227.77</v>
      </c>
    </row>
    <row r="23" spans="1:4">
      <c r="A23" t="s">
        <v>20</v>
      </c>
      <c r="B23" s="2">
        <v>0</v>
      </c>
      <c r="C23" s="2">
        <v>200835.94</v>
      </c>
      <c r="D23" s="2">
        <v>200835.94</v>
      </c>
    </row>
    <row r="24" spans="1:4">
      <c r="B24" s="2">
        <f>SUM(B20:B23)</f>
        <v>1247367.77</v>
      </c>
      <c r="C24" s="2">
        <f>SUM(C20:C23)</f>
        <v>200835.94</v>
      </c>
      <c r="D24" s="2">
        <f>SUM(D20:D23)</f>
        <v>1448203.71</v>
      </c>
    </row>
    <row r="26" spans="1:4" ht="26.25">
      <c r="A26" s="3" t="s">
        <v>21</v>
      </c>
      <c r="B26" s="4"/>
      <c r="C26" s="4"/>
      <c r="D26" s="4"/>
    </row>
    <row r="27" spans="1:4">
      <c r="A27" s="1" t="s">
        <v>1</v>
      </c>
      <c r="B27" s="1" t="s">
        <v>3</v>
      </c>
      <c r="C27" s="1" t="s">
        <v>22</v>
      </c>
      <c r="D27" s="1" t="s">
        <v>23</v>
      </c>
    </row>
    <row r="28" spans="1:4">
      <c r="A28" t="s">
        <v>24</v>
      </c>
      <c r="B28" s="2">
        <v>55200</v>
      </c>
      <c r="C28" s="2">
        <v>133400</v>
      </c>
      <c r="D28" s="2">
        <v>135000</v>
      </c>
    </row>
    <row r="29" spans="1:4">
      <c r="A29" t="s">
        <v>25</v>
      </c>
      <c r="B29" s="2">
        <v>0</v>
      </c>
      <c r="C29" s="2">
        <v>27500</v>
      </c>
      <c r="D29" s="2">
        <v>30000</v>
      </c>
    </row>
    <row r="30" spans="1:4">
      <c r="A30" t="s">
        <v>26</v>
      </c>
      <c r="B30" s="2">
        <v>3850</v>
      </c>
      <c r="C30" s="2">
        <v>125000</v>
      </c>
      <c r="D30" s="2">
        <v>150000</v>
      </c>
    </row>
    <row r="31" spans="1:4">
      <c r="A31" t="s">
        <v>27</v>
      </c>
      <c r="B31" s="2">
        <v>8160</v>
      </c>
      <c r="C31" s="2"/>
      <c r="D31" s="2">
        <v>10000</v>
      </c>
    </row>
    <row r="32" spans="1:4">
      <c r="A32" t="s">
        <v>28</v>
      </c>
      <c r="B32" s="2">
        <v>0</v>
      </c>
      <c r="C32" s="2">
        <v>2000</v>
      </c>
      <c r="D32" s="2">
        <v>3000</v>
      </c>
    </row>
    <row r="33" spans="1:4">
      <c r="A33" t="s">
        <v>29</v>
      </c>
      <c r="B33" s="2">
        <v>22230</v>
      </c>
      <c r="C33" s="2"/>
      <c r="D33" s="2">
        <v>0</v>
      </c>
    </row>
    <row r="34" spans="1:4">
      <c r="A34" t="s">
        <v>30</v>
      </c>
      <c r="B34" s="2">
        <v>49930</v>
      </c>
      <c r="C34" s="2">
        <v>150000</v>
      </c>
      <c r="D34" s="2">
        <v>50000</v>
      </c>
    </row>
    <row r="35" spans="1:4">
      <c r="A35" t="s">
        <v>31</v>
      </c>
      <c r="B35" s="2">
        <v>571125.59</v>
      </c>
      <c r="C35" s="2">
        <v>350000</v>
      </c>
      <c r="D35" s="2">
        <v>350000</v>
      </c>
    </row>
    <row r="36" spans="1:4">
      <c r="A36" t="s">
        <v>32</v>
      </c>
      <c r="B36" s="2">
        <v>15006</v>
      </c>
      <c r="C36" s="2">
        <v>17000</v>
      </c>
      <c r="D36" s="2">
        <v>15000</v>
      </c>
    </row>
    <row r="37" spans="1:4">
      <c r="A37" t="s">
        <v>33</v>
      </c>
      <c r="B37" s="2">
        <v>0</v>
      </c>
      <c r="C37" s="2">
        <v>10000</v>
      </c>
      <c r="D37" s="2">
        <v>5000</v>
      </c>
    </row>
    <row r="38" spans="1:4">
      <c r="A38" t="s">
        <v>34</v>
      </c>
      <c r="B38" s="2">
        <v>0</v>
      </c>
      <c r="C38" s="2">
        <v>280000</v>
      </c>
      <c r="D38" s="2">
        <v>300000</v>
      </c>
    </row>
    <row r="39" spans="1:4">
      <c r="A39" t="s">
        <v>35</v>
      </c>
      <c r="B39" s="2">
        <v>0</v>
      </c>
      <c r="C39" s="2">
        <v>100000</v>
      </c>
      <c r="D39" s="2">
        <v>100000</v>
      </c>
    </row>
    <row r="40" spans="1:4">
      <c r="A40" t="s">
        <v>36</v>
      </c>
      <c r="B40" s="2">
        <v>15080</v>
      </c>
      <c r="C40" s="2"/>
      <c r="D40" s="2"/>
    </row>
    <row r="41" spans="1:4">
      <c r="A41" t="s">
        <v>37</v>
      </c>
      <c r="B41" s="2">
        <v>0</v>
      </c>
      <c r="C41" s="2">
        <v>3000</v>
      </c>
      <c r="D41" s="2"/>
    </row>
    <row r="42" spans="1:4">
      <c r="B42" s="2">
        <f>SUM(B28:B41)</f>
        <v>740581.59</v>
      </c>
      <c r="C42" s="2">
        <f>SUM(C28:C41)</f>
        <v>1197900</v>
      </c>
      <c r="D42" s="2">
        <f>SUM(D28:D41)</f>
        <v>1148000</v>
      </c>
    </row>
    <row r="44" spans="1:4" ht="26.25">
      <c r="A44" s="3" t="s">
        <v>38</v>
      </c>
      <c r="B44" s="4"/>
      <c r="C44" s="4"/>
      <c r="D44" s="4"/>
    </row>
    <row r="45" spans="1:4">
      <c r="A45" s="1" t="s">
        <v>1</v>
      </c>
      <c r="B45" s="1" t="s">
        <v>3</v>
      </c>
      <c r="C45" s="1" t="s">
        <v>22</v>
      </c>
      <c r="D45" s="1" t="s">
        <v>23</v>
      </c>
    </row>
    <row r="46" spans="1:4">
      <c r="A46" t="s">
        <v>39</v>
      </c>
      <c r="B46" s="2">
        <v>-288414</v>
      </c>
      <c r="C46" s="2">
        <v>540000</v>
      </c>
      <c r="D46" s="2">
        <v>540000</v>
      </c>
    </row>
    <row r="47" spans="1:4">
      <c r="A47" t="s">
        <v>40</v>
      </c>
      <c r="B47" s="2">
        <v>-7130</v>
      </c>
      <c r="C47" s="2">
        <v>20000</v>
      </c>
      <c r="D47" s="2">
        <v>20000</v>
      </c>
    </row>
    <row r="48" spans="1:4">
      <c r="A48" t="s">
        <v>41</v>
      </c>
      <c r="B48" s="2">
        <v>-51770</v>
      </c>
      <c r="C48" s="2">
        <v>10000</v>
      </c>
      <c r="D48" s="2">
        <v>10000</v>
      </c>
    </row>
    <row r="49" spans="1:4">
      <c r="A49" t="s">
        <v>42</v>
      </c>
      <c r="B49" s="2">
        <v>-10372.9</v>
      </c>
      <c r="C49" s="2">
        <v>5000</v>
      </c>
      <c r="D49" s="2">
        <v>10000</v>
      </c>
    </row>
    <row r="50" spans="1:4">
      <c r="A50" t="s">
        <v>43</v>
      </c>
      <c r="B50" s="2">
        <v>-19225</v>
      </c>
      <c r="C50" s="2">
        <v>40000</v>
      </c>
      <c r="D50" s="2">
        <v>20000</v>
      </c>
    </row>
    <row r="51" spans="1:4">
      <c r="A51" t="s">
        <v>44</v>
      </c>
      <c r="B51" s="2">
        <v>-489</v>
      </c>
      <c r="C51" s="2">
        <v>20000</v>
      </c>
      <c r="D51" s="2">
        <v>20000</v>
      </c>
    </row>
    <row r="52" spans="1:4">
      <c r="A52" t="s">
        <v>45</v>
      </c>
      <c r="B52" s="2">
        <v>-1206.25</v>
      </c>
      <c r="C52" s="2">
        <v>3000</v>
      </c>
      <c r="D52" s="2">
        <v>50000</v>
      </c>
    </row>
    <row r="53" spans="1:4">
      <c r="A53" t="s">
        <v>46</v>
      </c>
      <c r="B53" s="2">
        <v>0</v>
      </c>
      <c r="C53" s="2">
        <v>45000</v>
      </c>
      <c r="D53" s="2">
        <v>45000</v>
      </c>
    </row>
    <row r="54" spans="1:4">
      <c r="A54" t="s">
        <v>47</v>
      </c>
      <c r="B54" s="2">
        <v>0</v>
      </c>
      <c r="C54" s="2">
        <v>300000</v>
      </c>
      <c r="D54" s="2">
        <v>300000</v>
      </c>
    </row>
    <row r="55" spans="1:4">
      <c r="A55" t="s">
        <v>48</v>
      </c>
      <c r="B55" s="2">
        <v>-4882.82</v>
      </c>
      <c r="C55" s="2">
        <v>70000</v>
      </c>
      <c r="D55" s="2">
        <v>50000</v>
      </c>
    </row>
    <row r="56" spans="1:4">
      <c r="A56" t="s">
        <v>49</v>
      </c>
      <c r="B56" s="2">
        <v>-2899.32</v>
      </c>
      <c r="C56" s="2">
        <v>80000</v>
      </c>
      <c r="D56" s="2">
        <v>80000</v>
      </c>
    </row>
    <row r="57" spans="1:4">
      <c r="A57" t="s">
        <v>50</v>
      </c>
      <c r="B57" s="2">
        <v>0</v>
      </c>
      <c r="C57" s="2">
        <v>300</v>
      </c>
      <c r="D57" s="2">
        <v>300</v>
      </c>
    </row>
    <row r="58" spans="1:4">
      <c r="A58" t="s">
        <v>51</v>
      </c>
      <c r="B58" s="2">
        <v>-1100</v>
      </c>
      <c r="C58" s="2">
        <v>15000</v>
      </c>
      <c r="D58" s="2">
        <v>15000</v>
      </c>
    </row>
    <row r="59" spans="1:4">
      <c r="A59" t="s">
        <v>52</v>
      </c>
      <c r="B59" s="2">
        <v>-12487</v>
      </c>
      <c r="C59" s="2">
        <v>40000</v>
      </c>
      <c r="D59" s="2">
        <v>30000</v>
      </c>
    </row>
    <row r="60" spans="1:4">
      <c r="A60" t="s">
        <v>53</v>
      </c>
      <c r="B60" s="2">
        <v>-6780</v>
      </c>
      <c r="C60" s="2">
        <v>35000</v>
      </c>
      <c r="D60" s="2">
        <v>35000</v>
      </c>
    </row>
    <row r="61" spans="1:4">
      <c r="A61" t="s">
        <v>54</v>
      </c>
      <c r="B61" s="2">
        <v>-15450</v>
      </c>
      <c r="C61" s="2"/>
      <c r="D61" s="2">
        <v>6000</v>
      </c>
    </row>
    <row r="62" spans="1:4">
      <c r="A62" t="s">
        <v>55</v>
      </c>
      <c r="B62" s="2">
        <v>-419.6</v>
      </c>
      <c r="C62" s="2"/>
      <c r="D62" s="2">
        <v>5000</v>
      </c>
    </row>
    <row r="63" spans="1:4">
      <c r="A63" t="s">
        <v>56</v>
      </c>
      <c r="B63" s="2">
        <v>0</v>
      </c>
      <c r="C63" s="2">
        <v>1000</v>
      </c>
      <c r="D63" s="2">
        <v>1000</v>
      </c>
    </row>
    <row r="64" spans="1:4">
      <c r="A64" t="s">
        <v>57</v>
      </c>
      <c r="B64" s="2">
        <v>-2565</v>
      </c>
      <c r="C64" s="2"/>
      <c r="D64" s="2">
        <v>2000</v>
      </c>
    </row>
    <row r="65" spans="1:4">
      <c r="A65" t="s">
        <v>58</v>
      </c>
      <c r="B65" s="2">
        <v>0</v>
      </c>
      <c r="C65" s="2">
        <v>500</v>
      </c>
      <c r="D65" s="2">
        <v>500</v>
      </c>
    </row>
    <row r="66" spans="1:4">
      <c r="A66" t="s">
        <v>59</v>
      </c>
      <c r="B66" s="2">
        <v>-3512.03</v>
      </c>
      <c r="C66" s="2">
        <v>6000</v>
      </c>
      <c r="D66" s="2">
        <v>6000</v>
      </c>
    </row>
    <row r="67" spans="1:4">
      <c r="A67" t="s">
        <v>60</v>
      </c>
      <c r="B67" s="2">
        <v>-2000</v>
      </c>
      <c r="C67" s="2">
        <v>2000</v>
      </c>
      <c r="D67" s="2">
        <v>2000</v>
      </c>
    </row>
    <row r="68" spans="1:4">
      <c r="A68" t="s">
        <v>61</v>
      </c>
      <c r="B68" s="2">
        <v>-8088</v>
      </c>
      <c r="C68" s="2">
        <v>6000</v>
      </c>
      <c r="D68" s="2">
        <v>5000</v>
      </c>
    </row>
    <row r="69" spans="1:4">
      <c r="A69" t="s">
        <v>62</v>
      </c>
      <c r="B69" s="2">
        <v>-2199.6</v>
      </c>
      <c r="C69" s="2"/>
      <c r="D69" s="2"/>
    </row>
    <row r="70" spans="1:4">
      <c r="A70" t="s">
        <v>63</v>
      </c>
      <c r="B70" s="2">
        <v>-20010</v>
      </c>
      <c r="C70" s="2">
        <v>21000</v>
      </c>
      <c r="D70" s="2">
        <v>21000</v>
      </c>
    </row>
    <row r="71" spans="1:4">
      <c r="A71" t="s">
        <v>64</v>
      </c>
      <c r="B71" s="2">
        <v>-11005</v>
      </c>
      <c r="C71" s="2">
        <v>12000</v>
      </c>
      <c r="D71" s="2">
        <v>12000</v>
      </c>
    </row>
    <row r="72" spans="1:4">
      <c r="A72" t="s">
        <v>65</v>
      </c>
      <c r="B72" s="2">
        <v>-1899</v>
      </c>
      <c r="C72" s="2">
        <v>3000</v>
      </c>
      <c r="D72" s="2">
        <v>3000</v>
      </c>
    </row>
    <row r="73" spans="1:4">
      <c r="A73" t="s">
        <v>66</v>
      </c>
      <c r="B73" s="2">
        <v>-1526.8</v>
      </c>
      <c r="C73" s="2">
        <v>1000</v>
      </c>
      <c r="D73" s="2">
        <v>1000</v>
      </c>
    </row>
    <row r="74" spans="1:4">
      <c r="A74" t="s">
        <v>67</v>
      </c>
      <c r="B74" s="2">
        <v>-64314.33</v>
      </c>
      <c r="C74" s="2">
        <v>100000</v>
      </c>
      <c r="D74" s="2">
        <v>100000</v>
      </c>
    </row>
    <row r="75" spans="1:4">
      <c r="B75" s="2">
        <f>SUM(B46:B74)</f>
        <v>-539745.65</v>
      </c>
      <c r="C75" s="2">
        <f>SUM(C46:C74)</f>
        <v>1375800</v>
      </c>
      <c r="D75" s="2">
        <f>SUM(D46:D74)</f>
        <v>1389800</v>
      </c>
    </row>
    <row r="77" spans="1:4" ht="26.25">
      <c r="A77" s="3" t="s">
        <v>68</v>
      </c>
      <c r="B77" s="4"/>
      <c r="C77" s="4"/>
      <c r="D77" s="4"/>
    </row>
    <row r="78" spans="1:4">
      <c r="A78" s="1" t="s">
        <v>1</v>
      </c>
      <c r="B78" s="1" t="s">
        <v>69</v>
      </c>
      <c r="C78" s="1" t="s">
        <v>22</v>
      </c>
      <c r="D78" s="1" t="s">
        <v>23</v>
      </c>
    </row>
    <row r="79" spans="1:4">
      <c r="A79" t="s">
        <v>70</v>
      </c>
      <c r="B79" s="2">
        <v>200835.94</v>
      </c>
      <c r="C79" s="2">
        <v>-177900</v>
      </c>
      <c r="D79" s="2">
        <f>D42-D75</f>
        <v>-241800</v>
      </c>
    </row>
    <row r="80" spans="1:4">
      <c r="B80" s="2"/>
      <c r="C80" s="2"/>
      <c r="D80" s="2"/>
    </row>
  </sheetData>
  <mergeCells count="6">
    <mergeCell ref="A77:D77"/>
    <mergeCell ref="A1:D1"/>
    <mergeCell ref="A14:D14"/>
    <mergeCell ref="A18:D18"/>
    <mergeCell ref="A26:D26"/>
    <mergeCell ref="A44:D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Mengkrogen</dc:creator>
  <cp:lastModifiedBy>Lars Christian Nordby</cp:lastModifiedBy>
  <dcterms:created xsi:type="dcterms:W3CDTF">2021-09-18T12:34:13Z</dcterms:created>
  <dcterms:modified xsi:type="dcterms:W3CDTF">2021-09-23T12:25:16Z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