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esktop\SDHF\INVENT LISTOR\"/>
    </mc:Choice>
  </mc:AlternateContent>
  <xr:revisionPtr revIDLastSave="0" documentId="13_ncr:1_{50C502BF-441B-4E01-8605-9A6406BBD7F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öcker" sheetId="1" r:id="rId1"/>
    <sheet name="övrigt" sheetId="2" r:id="rId2"/>
    <sheet name="prod-demo" sheetId="3" r:id="rId3"/>
    <sheet name="anvisningar" sheetId="5" r:id="rId4"/>
  </sheets>
  <definedNames>
    <definedName name="_GoBack" localSheetId="3">anvisningar!#REF!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R14" i="1" s="1"/>
  <c r="P19" i="1"/>
  <c r="P18" i="1"/>
  <c r="P17" i="1"/>
  <c r="P13" i="1"/>
  <c r="P12" i="1"/>
  <c r="P10" i="1"/>
  <c r="R6" i="2"/>
  <c r="P32" i="1"/>
  <c r="R32" i="1" s="1"/>
  <c r="S14" i="1" l="1"/>
  <c r="S32" i="1"/>
  <c r="S13" i="1"/>
  <c r="S12" i="1"/>
  <c r="R12" i="1" l="1"/>
  <c r="R13" i="1"/>
  <c r="S6" i="2"/>
  <c r="S5" i="2"/>
  <c r="P27" i="2" l="1"/>
  <c r="R27" i="2" s="1"/>
  <c r="P26" i="2"/>
  <c r="R26" i="2" s="1"/>
  <c r="P28" i="2"/>
  <c r="R28" i="2" s="1"/>
  <c r="P25" i="2"/>
  <c r="R25" i="2" s="1"/>
  <c r="P24" i="2"/>
  <c r="R24" i="2" s="1"/>
  <c r="P23" i="2"/>
  <c r="R23" i="2" s="1"/>
  <c r="P22" i="2"/>
  <c r="R22" i="2" s="1"/>
  <c r="P21" i="2"/>
  <c r="R21" i="2" s="1"/>
  <c r="P20" i="2"/>
  <c r="R20" i="2" s="1"/>
  <c r="P19" i="2"/>
  <c r="R19" i="2" s="1"/>
  <c r="P18" i="2"/>
  <c r="R18" i="2" s="1"/>
  <c r="P17" i="2"/>
  <c r="R17" i="2" s="1"/>
  <c r="S17" i="2" l="1"/>
  <c r="S28" i="2"/>
  <c r="S27" i="2"/>
  <c r="S26" i="2"/>
  <c r="S25" i="2"/>
  <c r="S24" i="2"/>
  <c r="S23" i="2"/>
  <c r="S22" i="2"/>
  <c r="S21" i="2"/>
  <c r="S20" i="2"/>
  <c r="S19" i="2"/>
  <c r="S18" i="2"/>
  <c r="P6" i="2"/>
  <c r="P5" i="2"/>
  <c r="R5" i="2" s="1"/>
  <c r="P8" i="1" l="1"/>
  <c r="P31" i="1" l="1"/>
  <c r="R31" i="1" s="1"/>
  <c r="P24" i="1"/>
  <c r="R24" i="1" s="1"/>
  <c r="P21" i="1"/>
  <c r="R21" i="1" s="1"/>
  <c r="R18" i="1"/>
  <c r="R17" i="1"/>
  <c r="P11" i="1"/>
  <c r="R11" i="1" s="1"/>
  <c r="S10" i="1"/>
  <c r="P9" i="1"/>
  <c r="S9" i="1" s="1"/>
  <c r="P6" i="1"/>
  <c r="S21" i="1" l="1"/>
  <c r="S11" i="1"/>
  <c r="R9" i="1"/>
  <c r="S24" i="1"/>
  <c r="S31" i="1"/>
  <c r="R10" i="1"/>
  <c r="S17" i="1"/>
  <c r="S18" i="1"/>
  <c r="P30" i="1"/>
  <c r="P5" i="1"/>
  <c r="R5" i="1" s="1"/>
  <c r="P25" i="1"/>
  <c r="P23" i="1"/>
  <c r="P27" i="1"/>
  <c r="P29" i="1"/>
  <c r="P10" i="2"/>
  <c r="R10" i="2" s="1"/>
  <c r="P11" i="2"/>
  <c r="S11" i="2" s="1"/>
  <c r="P13" i="2"/>
  <c r="R13" i="2" s="1"/>
  <c r="P12" i="2"/>
  <c r="S12" i="2" s="1"/>
  <c r="P14" i="2"/>
  <c r="R14" i="2" s="1"/>
  <c r="P15" i="2"/>
  <c r="S15" i="2" s="1"/>
  <c r="P16" i="2"/>
  <c r="R16" i="2" s="1"/>
  <c r="P9" i="2"/>
  <c r="S9" i="2" s="1"/>
  <c r="P7" i="2"/>
  <c r="R7" i="2" s="1"/>
  <c r="P8" i="2"/>
  <c r="R8" i="2" s="1"/>
  <c r="P20" i="1"/>
  <c r="R19" i="1"/>
  <c r="P26" i="1"/>
  <c r="R26" i="1" s="1"/>
  <c r="P16" i="1"/>
  <c r="P15" i="1"/>
  <c r="P28" i="1"/>
  <c r="P22" i="1"/>
  <c r="P7" i="1"/>
  <c r="R7" i="1" s="1"/>
  <c r="R20" i="1" l="1"/>
  <c r="S20" i="1"/>
  <c r="R30" i="1"/>
  <c r="S30" i="1"/>
  <c r="R16" i="1"/>
  <c r="S16" i="1"/>
  <c r="R23" i="1"/>
  <c r="S23" i="1"/>
  <c r="R15" i="1"/>
  <c r="S15" i="1"/>
  <c r="R22" i="1"/>
  <c r="S22" i="1"/>
  <c r="R25" i="1"/>
  <c r="S25" i="1"/>
  <c r="R29" i="1"/>
  <c r="S29" i="1"/>
  <c r="R27" i="1"/>
  <c r="S27" i="1"/>
  <c r="R28" i="1"/>
  <c r="S28" i="1"/>
  <c r="S26" i="1"/>
  <c r="S19" i="1"/>
  <c r="S7" i="1"/>
  <c r="S5" i="1"/>
  <c r="R11" i="2"/>
  <c r="R9" i="2"/>
  <c r="R15" i="2"/>
  <c r="R12" i="2"/>
  <c r="S7" i="2"/>
  <c r="S16" i="2"/>
  <c r="S14" i="2"/>
  <c r="S13" i="2"/>
  <c r="S10" i="2"/>
  <c r="S8" i="2"/>
  <c r="S35" i="2" l="1"/>
  <c r="R6" i="1"/>
  <c r="S6" i="1"/>
  <c r="S8" i="1"/>
  <c r="R8" i="1"/>
  <c r="S33" i="1" l="1"/>
</calcChain>
</file>

<file path=xl/sharedStrings.xml><?xml version="1.0" encoding="utf-8"?>
<sst xmlns="http://schemas.openxmlformats.org/spreadsheetml/2006/main" count="162" uniqueCount="120">
  <si>
    <t>kr/st</t>
  </si>
  <si>
    <t>jan</t>
  </si>
  <si>
    <t>feb</t>
  </si>
  <si>
    <t>mars</t>
  </si>
  <si>
    <t>apr</t>
  </si>
  <si>
    <t>maj</t>
  </si>
  <si>
    <t>jun</t>
  </si>
  <si>
    <t>jul</t>
  </si>
  <si>
    <t>aug</t>
  </si>
  <si>
    <t>sept</t>
  </si>
  <si>
    <t>okt</t>
  </si>
  <si>
    <t>nov</t>
  </si>
  <si>
    <t>dec</t>
  </si>
  <si>
    <t>ant sålda</t>
  </si>
  <si>
    <t>antal rest</t>
  </si>
  <si>
    <t>intäkt kr</t>
  </si>
  <si>
    <t>Båtar i 1600-talets Stockholm</t>
  </si>
  <si>
    <t>Vraket vid Älvsnabben, dokumentation last och utrustn</t>
  </si>
  <si>
    <t>Vraket vid Älvsnabben, fartygets byggnad</t>
  </si>
  <si>
    <t>Pansarfartyg åt Sveriges flotta</t>
  </si>
  <si>
    <t>EUBS 1985 - Proceedings, Göteborg 1985</t>
  </si>
  <si>
    <t>Tungdykare i Norrland</t>
  </si>
  <si>
    <t>Furstens fartyg</t>
  </si>
  <si>
    <t>Sjöfartsmiljöer</t>
  </si>
  <si>
    <t>Ubåtsoperationer och kränkningar under det kalla kriget</t>
  </si>
  <si>
    <t>Röjdykare i vått och torrt</t>
  </si>
  <si>
    <t>Sjöhistoriska museet 50 år</t>
  </si>
  <si>
    <t>Innanhav</t>
  </si>
  <si>
    <t>Sjö och älv</t>
  </si>
  <si>
    <t>Diving Machine, Klingert, faksimil, HDS</t>
  </si>
  <si>
    <t>Demonstration of the Diving Engine, J Rowe, faksimil, HDS</t>
  </si>
  <si>
    <t>Dyktankhuset</t>
  </si>
  <si>
    <t>Pärlfiskaren, Finn Rideland, 1997</t>
  </si>
  <si>
    <t>Nyckelring med dykare i metall</t>
  </si>
  <si>
    <t>Regnponchos, engångs</t>
  </si>
  <si>
    <t>SDHF - märke, tyg</t>
  </si>
  <si>
    <t>SDHF - märke, pin</t>
  </si>
  <si>
    <t>kommentarer</t>
  </si>
  <si>
    <t>gratis</t>
  </si>
  <si>
    <t>Svenska dyktankar, numrerade ex *</t>
  </si>
  <si>
    <t>Svenska dyktankar, onumrerade ex *</t>
  </si>
  <si>
    <t>Treasures of the Baltic Sea, SMM 2003</t>
  </si>
  <si>
    <t>antal</t>
  </si>
  <si>
    <t>SDHF folder, svenska</t>
  </si>
  <si>
    <t>SDHF folder, engelska</t>
  </si>
  <si>
    <t>Vraket vid Jutholmen, fartygets byggnad</t>
  </si>
  <si>
    <t>Tröja, piké, med logga, marinblå, L *</t>
  </si>
  <si>
    <t>Tröja, piké, med logga, marinblå, M *</t>
  </si>
  <si>
    <t>Tröja, piké, med logga, marinblå, XL *</t>
  </si>
  <si>
    <t>Tröja, piké, med logga, marinblå, XXL *</t>
  </si>
  <si>
    <t>Tröja, piké, med logga, marinblå, XXXL *</t>
  </si>
  <si>
    <t>Referensbiblioteket</t>
  </si>
  <si>
    <t>Sjö och hav</t>
  </si>
  <si>
    <t>Proceedings of the Twenry-Fifth Annual conference of the HDS, 2015</t>
  </si>
  <si>
    <t>Djupare och säkrare</t>
  </si>
  <si>
    <t>Blädderex i entrén</t>
  </si>
  <si>
    <t>Mitt i strömmen, vänbok tillägnad Lars-Åke Kvarning</t>
  </si>
  <si>
    <t>Svensk sjöhistorisk bibliografi 1946-64, del 1</t>
  </si>
  <si>
    <t>Svensk sjöhistorisk bibliografi, 1946-64 del 2</t>
  </si>
  <si>
    <t>Pansarkryssare åt Sveriges flotta</t>
  </si>
  <si>
    <t>Arne Zetterström and the first hydrox dives</t>
  </si>
  <si>
    <t xml:space="preserve">Hantering av SDHF försäljningsartiklar </t>
  </si>
  <si>
    <t>SDHF´s styrelse utser följande person/er</t>
  </si>
  <si>
    <t>Försäljning/Beställning via SDHF konto</t>
  </si>
  <si>
    <t>Prislista</t>
  </si>
  <si>
    <t>Försäljning vid öppethållande</t>
  </si>
  <si>
    <t>Hantering av försäljningsartiklar, betalads kontant eller via konto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</si>
  <si>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Hantering av lagerlista, en eller två personer, </t>
    </r>
    <r>
      <rPr>
        <sz val="12"/>
        <color rgb="FF000000"/>
        <rFont val="Times New Roman"/>
        <family val="1"/>
      </rPr>
      <t>varav en har huvudansvaret.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</si>
  <si>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Hantering av utskick av beställningar, helst två eller tre personer, med möjlighet att sända beställning inom 7 dagar.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</si>
  <si>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SDHF styrelse beslutar om ev. utdelning av gratis försäljningsartiklar, t ex föreläsare.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</si>
  <si>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Utsedda personer med tillgång till SDHF konto rapporterar </t>
    </r>
    <r>
      <rPr>
        <sz val="12"/>
        <color rgb="FF000000"/>
        <rFont val="Times New Roman"/>
        <family val="1"/>
      </rPr>
      <t>omgående</t>
    </r>
    <r>
      <rPr>
        <sz val="12"/>
        <color theme="1"/>
        <rFont val="Times New Roman"/>
        <family val="1"/>
      </rPr>
      <t xml:space="preserve"> betalning och beställning till ansvarig/a för lagerlista och leverans av försäljningsartikeln/lar.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</si>
  <si>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Görs via ex. mail alternativt vid ”snabbleverans” via telefon (t ex. sms).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</si>
  <si>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Ansvarig kontaktar lämplig person för att leverera beställningen.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</si>
  <si>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Inventering genomförs halvårsvis och stäms av mot lagerlistor.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</si>
  <si>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Prislista för kommande verksamhetsår, fastställs av styrelsen, i december året innan den skall gälla.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</si>
  <si>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Ansvarig person ser till att en aktuell prislista finns tillgänglig i </t>
    </r>
    <r>
      <rPr>
        <sz val="12"/>
        <color rgb="FF000000"/>
        <rFont val="Times New Roman"/>
        <family val="1"/>
      </rPr>
      <t xml:space="preserve">Dyktankhuset i anslutning till försäljningsartiklarna </t>
    </r>
    <r>
      <rPr>
        <sz val="12"/>
        <color theme="1"/>
        <rFont val="Times New Roman"/>
        <family val="1"/>
      </rPr>
      <t xml:space="preserve">och hos Guider, i Guidepärmen.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</si>
  <si>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En aktuell prislista skall finnas för besökare vid entrén.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</si>
  <si>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Kontant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</si>
  <si>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Swish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</si>
  <si>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I Dyktankhuset skall det finnas för att underlätta en leverans följande:</t>
    </r>
  </si>
  <si>
    <t xml:space="preserve">                  Skriv kvitto och lägg pengarna i kassaskrinet.</t>
  </si>
  <si>
    <t xml:space="preserve">                  Notera försäljningen på spec. månadslista.</t>
  </si>
  <si>
    <t xml:space="preserve">                  Notera försäljningen/artikel på spec. månadslista. </t>
  </si>
  <si>
    <t xml:space="preserve">                  - madrasserade kuvert, olika storlekar (t ex färdiga kuvert med porto betalt).</t>
  </si>
  <si>
    <t xml:space="preserve">                  - ev. frimärken – paketlappar – tejp – våg – omslagspapper – lådor.</t>
  </si>
  <si>
    <t>Arne Zetterström and the first hydrox dives, nytryckning-18</t>
  </si>
  <si>
    <t>HMS Kronan, Franzén</t>
  </si>
  <si>
    <t>Svenska dyktankar</t>
  </si>
  <si>
    <t>Treasure of the Baltic Sea</t>
  </si>
  <si>
    <t>Sjöhistoriska 50 år</t>
  </si>
  <si>
    <t>Zetterström and the first hydrox dives, 2.a upplagan</t>
  </si>
  <si>
    <t>SDHF 40 år - Jubileumsboken 2019</t>
  </si>
  <si>
    <t>inventerat 2019-11-02/BW</t>
  </si>
  <si>
    <t>Dekal - Interspiro ACSC</t>
  </si>
  <si>
    <t>Dekal - Interspiro DCSC</t>
  </si>
  <si>
    <t>ARTIKEL</t>
  </si>
  <si>
    <t>Oxygen vid dykeriolycksfall, Hans Örnhagen</t>
  </si>
  <si>
    <t>*ej medlem 350</t>
  </si>
  <si>
    <t>T-shirt, Lindqvist-hjälm, grå, L</t>
  </si>
  <si>
    <t>T-shirt, Fahnehjelm-hjälm, vit, XXXL</t>
  </si>
  <si>
    <t>T-shirt, Fahnehjelm-hjälm, vit, S</t>
  </si>
  <si>
    <t>T-shirt, Fahnehjelm-hjälm, vit, M</t>
  </si>
  <si>
    <t>T-shirt, Fahnehjelm-hjälm, vit, L</t>
  </si>
  <si>
    <t>T-shirt, Fahnehjelm-hjälm, vit, XL</t>
  </si>
  <si>
    <t>T-shirt, Fahnehjelm-hjälm, vit, XXL</t>
  </si>
  <si>
    <t>T-shirt, Lindqvist-hjälm, grå, S</t>
  </si>
  <si>
    <t>T-shirt, Lindqvist-hjälm, grå, M</t>
  </si>
  <si>
    <t>T-shirt, Lindqvist-hjälm, grå, XL</t>
  </si>
  <si>
    <t>T-shirt, Lindqvist-hjälm, grå, XXXL</t>
  </si>
  <si>
    <t>T-shirt, Lindqvist-hjälm, grå, XXL</t>
  </si>
  <si>
    <t>inventerat 2020-06-27/BW</t>
  </si>
  <si>
    <t>Föreskrifter för dykare… 1872, förhandsbeställning</t>
  </si>
  <si>
    <t>The salvage of  the steamer Södra Sverige</t>
  </si>
  <si>
    <t>SDHF - försäljning av böcker - 2021</t>
  </si>
  <si>
    <t>SDHF - försäljning övriga artiklar - 2021</t>
  </si>
  <si>
    <t>Svensk sjöhistorisk bibliografi 1946-64, del 2</t>
  </si>
  <si>
    <t>Föreskrifter för dykare… 1874, Siebe och Gorman</t>
  </si>
  <si>
    <t>Föreskrifter för dykare… 1872, Rouquayrol-Denayrouze´s</t>
  </si>
  <si>
    <t>SUMMA INTÄKTER:</t>
  </si>
  <si>
    <t>inventerat 2021-12-17/BW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</si>
</sst>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2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64" fontId="8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16" fontId="4" fillId="0" borderId="0" xfId="0" applyNumberFormat="1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2" fontId="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1" applyNumberFormat="1" applyFont="1" applyAlignment="1"/>
    <xf numFmtId="2" fontId="4" fillId="0" borderId="0" xfId="1" applyNumberFormat="1" applyFont="1" applyAlignment="1"/>
    <xf numFmtId="0" fontId="17" fillId="0" borderId="0" xfId="0" applyFont="1"/>
    <xf numFmtId="2" fontId="4" fillId="0" borderId="0" xfId="0" applyNumberFormat="1" applyFont="1"/>
    <xf numFmtId="0" fontId="18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0"/>
  <sheetViews>
    <sheetView zoomScale="90" zoomScaleNormal="90" zoomScaleSheetLayoutView="80" workbookViewId="0">
      <selection activeCell="O15" sqref="O15"/>
    </sheetView>
  </sheetViews>
  <sheetFormatPr defaultRowHeight="14.5" x14ac:dyDescent="0.35"/>
  <cols>
    <col min="1" max="1" width="52.6328125" customWidth="1"/>
    <col min="2" max="2" width="8.6328125" customWidth="1"/>
    <col min="3" max="3" width="5.6328125" customWidth="1"/>
    <col min="4" max="15" width="4.6328125" customWidth="1"/>
    <col min="16" max="17" width="8.6328125" customWidth="1"/>
    <col min="18" max="19" width="12.90625" bestFit="1" customWidth="1"/>
    <col min="20" max="20" width="13.6328125" customWidth="1"/>
    <col min="21" max="21" width="12.90625" bestFit="1" customWidth="1"/>
  </cols>
  <sheetData>
    <row r="1" spans="1:22" ht="17.5" x14ac:dyDescent="0.35">
      <c r="A1" s="4" t="s">
        <v>113</v>
      </c>
      <c r="B1" s="8"/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35">
      <c r="A2" s="8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x14ac:dyDescent="0.3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s="6" customFormat="1" x14ac:dyDescent="0.35">
      <c r="A4" s="5" t="s">
        <v>95</v>
      </c>
      <c r="B4" s="7" t="s">
        <v>0</v>
      </c>
      <c r="C4" s="7" t="s">
        <v>42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38</v>
      </c>
      <c r="R4" s="12" t="s">
        <v>14</v>
      </c>
      <c r="S4" s="7" t="s">
        <v>15</v>
      </c>
      <c r="T4" s="7" t="s">
        <v>37</v>
      </c>
    </row>
    <row r="5" spans="1:22" s="6" customFormat="1" x14ac:dyDescent="0.35">
      <c r="A5" s="5" t="s">
        <v>60</v>
      </c>
      <c r="B5" s="3"/>
      <c r="C5" s="3">
        <v>20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SUM(D5:O5)</f>
        <v>0</v>
      </c>
      <c r="Q5" s="3"/>
      <c r="R5" s="11">
        <f t="shared" ref="R5:R10" si="0">SUM(C5-P5-Q5)</f>
        <v>20</v>
      </c>
      <c r="S5" s="3">
        <f t="shared" ref="S5:S32" si="1">SUM(P5*B5)</f>
        <v>0</v>
      </c>
      <c r="T5" s="3"/>
    </row>
    <row r="6" spans="1:22" s="6" customFormat="1" x14ac:dyDescent="0.35">
      <c r="A6" s="5" t="s">
        <v>85</v>
      </c>
      <c r="B6" s="20">
        <v>250</v>
      </c>
      <c r="C6" s="3">
        <v>104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</v>
      </c>
      <c r="O6" s="3"/>
      <c r="P6" s="3">
        <f>SUM(D6:O6)</f>
        <v>1</v>
      </c>
      <c r="Q6" s="3"/>
      <c r="R6" s="11">
        <f t="shared" si="0"/>
        <v>103</v>
      </c>
      <c r="S6" s="3">
        <f t="shared" si="1"/>
        <v>250</v>
      </c>
      <c r="T6" s="3"/>
    </row>
    <row r="7" spans="1:22" x14ac:dyDescent="0.35">
      <c r="A7" s="5" t="s">
        <v>16</v>
      </c>
      <c r="B7" s="2">
        <v>40</v>
      </c>
      <c r="C7" s="3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ref="P7:P29" si="2">SUM(D7:O7)</f>
        <v>0</v>
      </c>
      <c r="Q7" s="3"/>
      <c r="R7" s="11">
        <f t="shared" si="0"/>
        <v>7</v>
      </c>
      <c r="S7" s="1">
        <f t="shared" si="1"/>
        <v>0</v>
      </c>
      <c r="T7" s="3"/>
    </row>
    <row r="8" spans="1:22" x14ac:dyDescent="0.35">
      <c r="A8" s="5" t="s">
        <v>54</v>
      </c>
      <c r="B8" s="2">
        <v>50</v>
      </c>
      <c r="C8" s="3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ref="P8:P11" si="3">SUM(D8:O8)</f>
        <v>0</v>
      </c>
      <c r="Q8" s="3"/>
      <c r="R8" s="11">
        <f t="shared" si="0"/>
        <v>4</v>
      </c>
      <c r="S8" s="1">
        <f t="shared" si="1"/>
        <v>0</v>
      </c>
      <c r="T8" s="3"/>
    </row>
    <row r="9" spans="1:22" x14ac:dyDescent="0.35">
      <c r="A9" s="5" t="s">
        <v>31</v>
      </c>
      <c r="B9" s="2">
        <v>200</v>
      </c>
      <c r="C9" s="3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3"/>
        <v>0</v>
      </c>
      <c r="Q9" s="3"/>
      <c r="R9" s="11">
        <f t="shared" si="0"/>
        <v>3</v>
      </c>
      <c r="S9" s="1">
        <f t="shared" si="1"/>
        <v>0</v>
      </c>
      <c r="T9" s="3"/>
    </row>
    <row r="10" spans="1:22" x14ac:dyDescent="0.35">
      <c r="A10" s="5" t="s">
        <v>20</v>
      </c>
      <c r="B10" s="2">
        <v>40</v>
      </c>
      <c r="C10" s="3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SUM(D10:O10)</f>
        <v>0</v>
      </c>
      <c r="Q10" s="3"/>
      <c r="R10" s="11">
        <f t="shared" si="0"/>
        <v>16</v>
      </c>
      <c r="S10" s="1">
        <f t="shared" si="1"/>
        <v>0</v>
      </c>
      <c r="T10" s="3"/>
    </row>
    <row r="11" spans="1:22" x14ac:dyDescent="0.35">
      <c r="A11" s="5" t="s">
        <v>22</v>
      </c>
      <c r="B11" s="2">
        <v>100</v>
      </c>
      <c r="C11" s="3">
        <v>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3"/>
        <v>0</v>
      </c>
      <c r="Q11" s="3"/>
      <c r="R11" s="11">
        <f t="shared" ref="R11:R32" si="4">SUM(C11-P11-Q11)</f>
        <v>86</v>
      </c>
      <c r="S11" s="1">
        <f t="shared" si="1"/>
        <v>0</v>
      </c>
      <c r="T11" s="3"/>
    </row>
    <row r="12" spans="1:22" x14ac:dyDescent="0.35">
      <c r="A12" s="5" t="s">
        <v>111</v>
      </c>
      <c r="B12" s="2">
        <v>100</v>
      </c>
      <c r="C12" s="3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SUM(D12:O12)</f>
        <v>0</v>
      </c>
      <c r="Q12" s="3"/>
      <c r="R12" s="11">
        <f>SUM(C12-P12-Q12)</f>
        <v>4</v>
      </c>
      <c r="S12" s="1">
        <f>SUM(P12*B12)</f>
        <v>0</v>
      </c>
      <c r="T12" s="3"/>
    </row>
    <row r="13" spans="1:22" x14ac:dyDescent="0.35">
      <c r="A13" s="5" t="s">
        <v>117</v>
      </c>
      <c r="B13" s="2">
        <v>150</v>
      </c>
      <c r="C13" s="3">
        <v>78</v>
      </c>
      <c r="D13" s="3"/>
      <c r="E13" s="3"/>
      <c r="F13" s="3">
        <v>1</v>
      </c>
      <c r="G13" s="3"/>
      <c r="H13" s="3"/>
      <c r="I13" s="3"/>
      <c r="J13" s="3">
        <v>1</v>
      </c>
      <c r="K13" s="3"/>
      <c r="L13" s="3"/>
      <c r="M13" s="3">
        <v>1</v>
      </c>
      <c r="N13" s="3">
        <v>2</v>
      </c>
      <c r="O13" s="3"/>
      <c r="P13" s="3">
        <f>SUM(D13:O13)</f>
        <v>5</v>
      </c>
      <c r="Q13" s="3">
        <v>6</v>
      </c>
      <c r="R13" s="11">
        <f>SUM(C13-P13-Q13)</f>
        <v>67</v>
      </c>
      <c r="S13" s="1">
        <f>SUM(P13*B13)</f>
        <v>750</v>
      </c>
      <c r="T13" s="3"/>
    </row>
    <row r="14" spans="1:22" x14ac:dyDescent="0.35">
      <c r="A14" s="5" t="s">
        <v>116</v>
      </c>
      <c r="B14" s="2">
        <v>150</v>
      </c>
      <c r="C14" s="3">
        <v>200</v>
      </c>
      <c r="D14" s="3"/>
      <c r="E14" s="3"/>
      <c r="F14" s="3">
        <v>4</v>
      </c>
      <c r="G14" s="3">
        <v>1</v>
      </c>
      <c r="H14" s="3"/>
      <c r="I14" s="3"/>
      <c r="J14" s="3">
        <v>3</v>
      </c>
      <c r="K14" s="3"/>
      <c r="L14" s="3"/>
      <c r="M14" s="3">
        <v>2</v>
      </c>
      <c r="N14" s="3">
        <v>2</v>
      </c>
      <c r="O14" s="3">
        <v>1</v>
      </c>
      <c r="P14" s="3">
        <f>SUM(D14:O14)</f>
        <v>13</v>
      </c>
      <c r="Q14" s="3">
        <v>19</v>
      </c>
      <c r="R14" s="11">
        <f>SUM(C14-P14-Q14)</f>
        <v>168</v>
      </c>
      <c r="S14" s="1">
        <f>SUM(P14*B14)</f>
        <v>1950</v>
      </c>
      <c r="T14" s="3"/>
    </row>
    <row r="15" spans="1:22" x14ac:dyDescent="0.35">
      <c r="A15" s="5" t="s">
        <v>27</v>
      </c>
      <c r="B15" s="2">
        <v>500</v>
      </c>
      <c r="C15" s="3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0</v>
      </c>
      <c r="Q15" s="3"/>
      <c r="R15" s="11">
        <f t="shared" si="4"/>
        <v>5</v>
      </c>
      <c r="S15" s="1">
        <f t="shared" si="1"/>
        <v>0</v>
      </c>
      <c r="T15" s="3"/>
      <c r="U15" s="1"/>
      <c r="V15" s="3"/>
    </row>
    <row r="16" spans="1:22" x14ac:dyDescent="0.35">
      <c r="A16" s="5" t="s">
        <v>56</v>
      </c>
      <c r="B16" s="2">
        <v>100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2"/>
        <v>0</v>
      </c>
      <c r="Q16" s="3"/>
      <c r="R16" s="11">
        <f t="shared" si="4"/>
        <v>5</v>
      </c>
      <c r="S16" s="1">
        <f t="shared" si="1"/>
        <v>0</v>
      </c>
      <c r="T16" s="3"/>
    </row>
    <row r="17" spans="1:20" x14ac:dyDescent="0.35">
      <c r="A17" s="5" t="s">
        <v>96</v>
      </c>
      <c r="B17" s="2">
        <v>40</v>
      </c>
      <c r="C17" s="3">
        <v>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SUM(D17:O17)</f>
        <v>0</v>
      </c>
      <c r="Q17" s="3"/>
      <c r="R17" s="11">
        <f t="shared" si="4"/>
        <v>4</v>
      </c>
      <c r="S17" s="1">
        <f t="shared" si="1"/>
        <v>0</v>
      </c>
      <c r="T17" s="3"/>
    </row>
    <row r="18" spans="1:20" x14ac:dyDescent="0.35">
      <c r="A18" s="5" t="s">
        <v>19</v>
      </c>
      <c r="B18" s="2">
        <v>40</v>
      </c>
      <c r="C18" s="3">
        <v>4</v>
      </c>
      <c r="D18" s="3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>
        <f>SUM(D18:O18)</f>
        <v>1</v>
      </c>
      <c r="Q18" s="3"/>
      <c r="R18" s="11">
        <f t="shared" si="4"/>
        <v>3</v>
      </c>
      <c r="S18" s="1">
        <f t="shared" si="1"/>
        <v>40</v>
      </c>
      <c r="T18" s="3"/>
    </row>
    <row r="19" spans="1:20" x14ac:dyDescent="0.35">
      <c r="A19" s="5" t="s">
        <v>91</v>
      </c>
      <c r="B19" s="2">
        <v>100</v>
      </c>
      <c r="C19" s="3">
        <v>289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SUM(D19:O19)</f>
        <v>0</v>
      </c>
      <c r="Q19" s="3">
        <v>2</v>
      </c>
      <c r="R19" s="11">
        <f t="shared" si="4"/>
        <v>287</v>
      </c>
      <c r="S19" s="1">
        <f t="shared" si="1"/>
        <v>0</v>
      </c>
      <c r="T19" s="3"/>
    </row>
    <row r="20" spans="1:20" x14ac:dyDescent="0.35">
      <c r="A20" s="5" t="s">
        <v>28</v>
      </c>
      <c r="B20" s="2">
        <v>350</v>
      </c>
      <c r="C20" s="3">
        <v>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2"/>
        <v>0</v>
      </c>
      <c r="Q20" s="3"/>
      <c r="R20" s="11">
        <f t="shared" si="4"/>
        <v>16</v>
      </c>
      <c r="S20" s="1">
        <f t="shared" si="1"/>
        <v>0</v>
      </c>
      <c r="T20" s="3"/>
    </row>
    <row r="21" spans="1:20" x14ac:dyDescent="0.35">
      <c r="A21" s="5" t="s">
        <v>23</v>
      </c>
      <c r="B21" s="2">
        <v>100</v>
      </c>
      <c r="C21" s="3">
        <v>16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SUM(D21:O21)</f>
        <v>0</v>
      </c>
      <c r="Q21" s="3"/>
      <c r="R21" s="11">
        <f t="shared" si="4"/>
        <v>16</v>
      </c>
      <c r="S21" s="1">
        <f t="shared" si="1"/>
        <v>0</v>
      </c>
      <c r="T21" s="3"/>
    </row>
    <row r="22" spans="1:20" x14ac:dyDescent="0.35">
      <c r="A22" s="5" t="s">
        <v>26</v>
      </c>
      <c r="B22" s="2">
        <v>40</v>
      </c>
      <c r="C22" s="3">
        <v>36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2"/>
        <v>0</v>
      </c>
      <c r="Q22" s="3"/>
      <c r="R22" s="11">
        <f t="shared" si="4"/>
        <v>36</v>
      </c>
      <c r="S22" s="1">
        <f t="shared" si="1"/>
        <v>0</v>
      </c>
      <c r="T22" s="3"/>
    </row>
    <row r="23" spans="1:20" x14ac:dyDescent="0.35">
      <c r="A23" s="5" t="s">
        <v>57</v>
      </c>
      <c r="B23" s="2">
        <v>40</v>
      </c>
      <c r="C23" s="3">
        <v>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SUM(D23:O23)</f>
        <v>0</v>
      </c>
      <c r="Q23" s="3"/>
      <c r="R23" s="11">
        <f t="shared" si="4"/>
        <v>6</v>
      </c>
      <c r="S23" s="1">
        <f t="shared" si="1"/>
        <v>0</v>
      </c>
      <c r="T23" s="3"/>
    </row>
    <row r="24" spans="1:20" x14ac:dyDescent="0.35">
      <c r="A24" s="5" t="s">
        <v>115</v>
      </c>
      <c r="B24" s="2">
        <v>40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>SUM(D24:O24)</f>
        <v>0</v>
      </c>
      <c r="Q24" s="3"/>
      <c r="R24" s="11">
        <f t="shared" si="4"/>
        <v>6</v>
      </c>
      <c r="S24" s="1">
        <f t="shared" si="1"/>
        <v>0</v>
      </c>
      <c r="T24" s="3"/>
    </row>
    <row r="25" spans="1:20" x14ac:dyDescent="0.35">
      <c r="A25" s="5" t="s">
        <v>39</v>
      </c>
      <c r="B25" s="2">
        <v>300</v>
      </c>
      <c r="C25" s="3">
        <v>46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SUM(D25:O25)</f>
        <v>0</v>
      </c>
      <c r="Q25" s="3"/>
      <c r="R25" s="11">
        <f t="shared" si="4"/>
        <v>46</v>
      </c>
      <c r="S25" s="1">
        <f t="shared" si="1"/>
        <v>0</v>
      </c>
      <c r="T25" s="3"/>
    </row>
    <row r="26" spans="1:20" x14ac:dyDescent="0.35">
      <c r="A26" s="5" t="s">
        <v>40</v>
      </c>
      <c r="B26" s="2">
        <v>300</v>
      </c>
      <c r="C26" s="3">
        <v>44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2"/>
        <v>0</v>
      </c>
      <c r="Q26" s="3">
        <v>2</v>
      </c>
      <c r="R26" s="11">
        <f t="shared" si="4"/>
        <v>42</v>
      </c>
      <c r="S26" s="1">
        <f t="shared" si="1"/>
        <v>0</v>
      </c>
    </row>
    <row r="27" spans="1:20" x14ac:dyDescent="0.35">
      <c r="A27" s="5" t="s">
        <v>21</v>
      </c>
      <c r="B27" s="2">
        <v>100</v>
      </c>
      <c r="C27" s="3">
        <v>86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2"/>
        <v>0</v>
      </c>
      <c r="Q27" s="3">
        <v>1</v>
      </c>
      <c r="R27" s="11">
        <f t="shared" si="4"/>
        <v>85</v>
      </c>
      <c r="S27" s="24">
        <f t="shared" si="1"/>
        <v>0</v>
      </c>
      <c r="T27" s="3"/>
    </row>
    <row r="28" spans="1:20" x14ac:dyDescent="0.35">
      <c r="A28" s="5" t="s">
        <v>24</v>
      </c>
      <c r="B28" s="2">
        <v>40</v>
      </c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2"/>
        <v>0</v>
      </c>
      <c r="Q28" s="3"/>
      <c r="R28" s="11">
        <f t="shared" si="4"/>
        <v>0</v>
      </c>
      <c r="S28" s="1">
        <f t="shared" si="1"/>
        <v>0</v>
      </c>
      <c r="T28" s="3"/>
    </row>
    <row r="29" spans="1:20" x14ac:dyDescent="0.35">
      <c r="A29" s="5" t="s">
        <v>45</v>
      </c>
      <c r="B29" s="2">
        <v>20</v>
      </c>
      <c r="C29" s="3">
        <v>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2"/>
        <v>0</v>
      </c>
      <c r="Q29" s="3"/>
      <c r="R29" s="9">
        <f t="shared" si="4"/>
        <v>4</v>
      </c>
      <c r="S29" s="1">
        <f t="shared" si="1"/>
        <v>0</v>
      </c>
      <c r="T29" s="3"/>
    </row>
    <row r="30" spans="1:20" x14ac:dyDescent="0.35">
      <c r="A30" s="5" t="s">
        <v>17</v>
      </c>
      <c r="B30" s="22">
        <v>20</v>
      </c>
      <c r="C30" s="21">
        <v>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SUM(D30:O30)</f>
        <v>0</v>
      </c>
      <c r="Q30" s="3"/>
      <c r="R30" s="9">
        <f t="shared" si="4"/>
        <v>6</v>
      </c>
      <c r="S30" s="1">
        <f t="shared" si="1"/>
        <v>0</v>
      </c>
      <c r="T30" s="3"/>
    </row>
    <row r="31" spans="1:20" x14ac:dyDescent="0.35">
      <c r="A31" s="5" t="s">
        <v>18</v>
      </c>
      <c r="B31" s="23">
        <v>20</v>
      </c>
      <c r="C31" s="3">
        <v>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>SUM(D31:O31)</f>
        <v>0</v>
      </c>
      <c r="Q31" s="12"/>
      <c r="R31" s="9">
        <f t="shared" si="4"/>
        <v>6</v>
      </c>
      <c r="S31" s="1">
        <f t="shared" si="1"/>
        <v>0</v>
      </c>
      <c r="T31" s="3"/>
    </row>
    <row r="32" spans="1:20" x14ac:dyDescent="0.35">
      <c r="A32" s="5" t="s">
        <v>112</v>
      </c>
      <c r="B32" s="25">
        <v>200</v>
      </c>
      <c r="C32" s="1">
        <v>185</v>
      </c>
      <c r="D32" s="3"/>
      <c r="E32" s="3">
        <v>1</v>
      </c>
      <c r="F32" s="3">
        <v>1</v>
      </c>
      <c r="G32" s="3">
        <v>1</v>
      </c>
      <c r="H32" s="3"/>
      <c r="I32" s="3"/>
      <c r="J32" s="3">
        <v>20</v>
      </c>
      <c r="K32" s="3"/>
      <c r="L32" s="3"/>
      <c r="M32" s="3">
        <v>1</v>
      </c>
      <c r="N32" s="3"/>
      <c r="O32" s="3"/>
      <c r="P32" s="3">
        <f>SUM(D32:O32)</f>
        <v>24</v>
      </c>
      <c r="Q32" s="3">
        <v>28</v>
      </c>
      <c r="R32" s="9">
        <f t="shared" si="4"/>
        <v>133</v>
      </c>
      <c r="S32" s="1">
        <f t="shared" si="1"/>
        <v>4800</v>
      </c>
      <c r="T32" s="3"/>
    </row>
    <row r="33" spans="1:20" x14ac:dyDescent="0.35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 t="s">
        <v>118</v>
      </c>
      <c r="Q33" s="1"/>
      <c r="R33" s="1"/>
      <c r="S33" s="8">
        <f>SUM(S5:S32)</f>
        <v>7790</v>
      </c>
      <c r="T33" s="3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</row>
    <row r="35" spans="1:20" x14ac:dyDescent="0.3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</row>
    <row r="36" spans="1:20" x14ac:dyDescent="0.3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1"/>
    </row>
    <row r="37" spans="1:20" x14ac:dyDescent="0.3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13" customFormat="1" x14ac:dyDescent="0.3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T221" s="1"/>
    </row>
    <row r="222" spans="1:2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T222" s="1"/>
    </row>
    <row r="223" spans="1:2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T223" s="1"/>
    </row>
    <row r="224" spans="1:2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T224" s="1"/>
    </row>
    <row r="225" spans="1:20" x14ac:dyDescent="0.35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T225" s="1"/>
    </row>
    <row r="226" spans="1:20" x14ac:dyDescent="0.35">
      <c r="A226" s="1"/>
      <c r="T226" s="1"/>
    </row>
    <row r="227" spans="1:20" x14ac:dyDescent="0.35">
      <c r="A227" s="1"/>
      <c r="T227" s="1"/>
    </row>
    <row r="228" spans="1:20" x14ac:dyDescent="0.35">
      <c r="T228" s="1"/>
    </row>
    <row r="229" spans="1:20" x14ac:dyDescent="0.35">
      <c r="T229" s="1"/>
    </row>
    <row r="230" spans="1:20" x14ac:dyDescent="0.35">
      <c r="T230" s="1"/>
    </row>
  </sheetData>
  <sortState xmlns:xlrd2="http://schemas.microsoft.com/office/spreadsheetml/2017/richdata2" ref="A4:U18">
    <sortCondition ref="A4:A18"/>
  </sortState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showRowColHeaders="0" tabSelected="1" zoomScale="90" zoomScaleNormal="90" workbookViewId="0">
      <selection activeCell="A2" sqref="A2"/>
    </sheetView>
  </sheetViews>
  <sheetFormatPr defaultRowHeight="14.5" x14ac:dyDescent="0.35"/>
  <cols>
    <col min="1" max="1" width="52.6328125" customWidth="1"/>
    <col min="2" max="2" width="8.6328125" customWidth="1"/>
    <col min="3" max="3" width="5.6328125" customWidth="1"/>
    <col min="4" max="15" width="4.6328125" customWidth="1"/>
    <col min="16" max="17" width="8.6328125" customWidth="1"/>
    <col min="18" max="18" width="12.6328125" bestFit="1" customWidth="1"/>
    <col min="19" max="19" width="13.54296875" bestFit="1" customWidth="1"/>
    <col min="20" max="21" width="13.6328125" customWidth="1"/>
  </cols>
  <sheetData>
    <row r="1" spans="1:20" ht="17.5" x14ac:dyDescent="0.35">
      <c r="A1" s="4" t="s">
        <v>114</v>
      </c>
      <c r="B1" s="8"/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8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5" t="s">
        <v>95</v>
      </c>
      <c r="B4" s="7" t="s">
        <v>0</v>
      </c>
      <c r="C4" s="7" t="s">
        <v>42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38</v>
      </c>
      <c r="R4" s="7" t="s">
        <v>14</v>
      </c>
      <c r="S4" s="7" t="s">
        <v>15</v>
      </c>
      <c r="T4" s="7" t="s">
        <v>37</v>
      </c>
    </row>
    <row r="5" spans="1:20" x14ac:dyDescent="0.35">
      <c r="A5" s="5" t="s">
        <v>93</v>
      </c>
      <c r="B5" s="3">
        <v>40</v>
      </c>
      <c r="C5" s="3">
        <v>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>
        <f>SUM(D5:O5)</f>
        <v>0</v>
      </c>
      <c r="Q5" s="7"/>
      <c r="R5" s="3">
        <f>SUM(C5-P5-Q5)</f>
        <v>43</v>
      </c>
      <c r="S5" s="3">
        <f>SUM(P5*B5)</f>
        <v>0</v>
      </c>
      <c r="T5" s="7"/>
    </row>
    <row r="6" spans="1:20" x14ac:dyDescent="0.35">
      <c r="A6" s="5" t="s">
        <v>94</v>
      </c>
      <c r="B6" s="3">
        <v>40</v>
      </c>
      <c r="C6" s="3">
        <v>76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>
        <f>SUM(D6:O6)</f>
        <v>0</v>
      </c>
      <c r="Q6" s="7"/>
      <c r="R6" s="3">
        <f>SUM(C6-P6-Q6)</f>
        <v>76</v>
      </c>
      <c r="S6" s="3">
        <f>SUM(P6*B6)</f>
        <v>0</v>
      </c>
      <c r="T6" s="7"/>
    </row>
    <row r="7" spans="1:20" x14ac:dyDescent="0.35">
      <c r="A7" s="5" t="s">
        <v>33</v>
      </c>
      <c r="B7" s="2">
        <v>85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ref="P7:P16" si="0">SUM(D7:O7)</f>
        <v>0</v>
      </c>
      <c r="Q7" s="3"/>
      <c r="R7" s="3">
        <f>SUM(C7-P7-Q7)</f>
        <v>1</v>
      </c>
      <c r="S7" s="1">
        <f t="shared" ref="S7:S26" si="1">SUM(P7*B7)</f>
        <v>0</v>
      </c>
      <c r="T7" s="3"/>
    </row>
    <row r="8" spans="1:20" x14ac:dyDescent="0.35">
      <c r="A8" s="5" t="s">
        <v>32</v>
      </c>
      <c r="B8" s="2">
        <v>100</v>
      </c>
      <c r="C8" s="3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/>
      <c r="R8" s="3">
        <f t="shared" ref="R8:R26" si="2">SUM(C8-P8-Q8)</f>
        <v>5</v>
      </c>
      <c r="S8" s="1">
        <f t="shared" si="1"/>
        <v>0</v>
      </c>
      <c r="T8" s="3"/>
    </row>
    <row r="9" spans="1:20" x14ac:dyDescent="0.35">
      <c r="A9" s="5" t="s">
        <v>34</v>
      </c>
      <c r="B9" s="2">
        <v>20</v>
      </c>
      <c r="C9" s="3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  <c r="Q9" s="3"/>
      <c r="R9" s="3">
        <f t="shared" si="2"/>
        <v>0</v>
      </c>
      <c r="S9" s="1">
        <f t="shared" si="1"/>
        <v>0</v>
      </c>
      <c r="T9" s="3"/>
    </row>
    <row r="10" spans="1:20" x14ac:dyDescent="0.35">
      <c r="A10" s="5" t="s">
        <v>36</v>
      </c>
      <c r="B10" s="2">
        <v>100</v>
      </c>
      <c r="C10" s="3">
        <v>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>
        <f t="shared" si="0"/>
        <v>1</v>
      </c>
      <c r="Q10" s="3"/>
      <c r="R10" s="3">
        <f t="shared" si="2"/>
        <v>80</v>
      </c>
      <c r="S10" s="1">
        <f t="shared" si="1"/>
        <v>100</v>
      </c>
      <c r="T10" s="3"/>
    </row>
    <row r="11" spans="1:20" x14ac:dyDescent="0.35">
      <c r="A11" s="5" t="s">
        <v>35</v>
      </c>
      <c r="B11" s="2">
        <v>100</v>
      </c>
      <c r="C11" s="3">
        <v>144</v>
      </c>
      <c r="D11" s="3"/>
      <c r="E11" s="3"/>
      <c r="F11" s="3"/>
      <c r="G11" s="3"/>
      <c r="H11" s="3"/>
      <c r="I11" s="3"/>
      <c r="J11" s="3"/>
      <c r="K11" s="3"/>
      <c r="L11" s="3">
        <v>2</v>
      </c>
      <c r="M11" s="3"/>
      <c r="N11" s="3"/>
      <c r="O11" s="3"/>
      <c r="P11" s="3">
        <f t="shared" si="0"/>
        <v>2</v>
      </c>
      <c r="Q11" s="3"/>
      <c r="R11" s="3">
        <f t="shared" si="2"/>
        <v>142</v>
      </c>
      <c r="S11" s="1">
        <f t="shared" si="1"/>
        <v>200</v>
      </c>
      <c r="T11" s="3"/>
    </row>
    <row r="12" spans="1:20" x14ac:dyDescent="0.35">
      <c r="A12" s="5" t="s">
        <v>46</v>
      </c>
      <c r="B12" s="2">
        <v>300</v>
      </c>
      <c r="C12" s="3">
        <v>27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  <c r="Q12" s="3"/>
      <c r="R12" s="3">
        <f t="shared" si="2"/>
        <v>27</v>
      </c>
      <c r="S12" s="1">
        <f t="shared" si="1"/>
        <v>0</v>
      </c>
      <c r="T12" s="3" t="s">
        <v>97</v>
      </c>
    </row>
    <row r="13" spans="1:20" x14ac:dyDescent="0.35">
      <c r="A13" s="5" t="s">
        <v>47</v>
      </c>
      <c r="B13" s="2">
        <v>300</v>
      </c>
      <c r="C13" s="3">
        <v>12</v>
      </c>
      <c r="D13" s="3"/>
      <c r="E13" s="3"/>
      <c r="F13" s="3"/>
      <c r="G13" s="3"/>
      <c r="H13" s="3"/>
      <c r="I13" s="3">
        <v>1</v>
      </c>
      <c r="J13" s="3">
        <v>1</v>
      </c>
      <c r="K13" s="3"/>
      <c r="L13" s="3"/>
      <c r="M13" s="3"/>
      <c r="N13" s="3"/>
      <c r="O13" s="3"/>
      <c r="P13" s="3">
        <f t="shared" si="0"/>
        <v>2</v>
      </c>
      <c r="Q13" s="3"/>
      <c r="R13" s="3">
        <f t="shared" si="2"/>
        <v>10</v>
      </c>
      <c r="S13" s="1">
        <f t="shared" si="1"/>
        <v>600</v>
      </c>
      <c r="T13" s="3" t="s">
        <v>97</v>
      </c>
    </row>
    <row r="14" spans="1:20" x14ac:dyDescent="0.35">
      <c r="A14" s="5" t="s">
        <v>48</v>
      </c>
      <c r="B14" s="2">
        <v>300</v>
      </c>
      <c r="C14" s="3">
        <v>24</v>
      </c>
      <c r="D14" s="3">
        <v>1</v>
      </c>
      <c r="E14" s="3"/>
      <c r="F14" s="3"/>
      <c r="G14" s="3"/>
      <c r="H14" s="3"/>
      <c r="I14" s="3"/>
      <c r="J14" s="3">
        <v>2</v>
      </c>
      <c r="K14" s="3"/>
      <c r="L14" s="3"/>
      <c r="M14" s="3"/>
      <c r="N14" s="3"/>
      <c r="O14" s="3"/>
      <c r="P14" s="3">
        <f t="shared" si="0"/>
        <v>3</v>
      </c>
      <c r="Q14" s="3"/>
      <c r="R14" s="3">
        <f t="shared" si="2"/>
        <v>21</v>
      </c>
      <c r="S14" s="1">
        <f t="shared" si="1"/>
        <v>900</v>
      </c>
      <c r="T14" s="3" t="s">
        <v>97</v>
      </c>
    </row>
    <row r="15" spans="1:20" x14ac:dyDescent="0.35">
      <c r="A15" s="5" t="s">
        <v>49</v>
      </c>
      <c r="B15" s="2">
        <v>300</v>
      </c>
      <c r="C15" s="3">
        <v>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  <c r="Q15" s="3"/>
      <c r="R15" s="3">
        <f t="shared" si="2"/>
        <v>8</v>
      </c>
      <c r="S15" s="1">
        <f t="shared" si="1"/>
        <v>0</v>
      </c>
      <c r="T15" s="3" t="s">
        <v>97</v>
      </c>
    </row>
    <row r="16" spans="1:20" x14ac:dyDescent="0.35">
      <c r="A16" s="5" t="s">
        <v>50</v>
      </c>
      <c r="B16" s="2">
        <v>300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  <c r="Q16" s="3"/>
      <c r="R16" s="3">
        <f t="shared" si="2"/>
        <v>2</v>
      </c>
      <c r="S16" s="1">
        <f t="shared" si="1"/>
        <v>0</v>
      </c>
      <c r="T16" s="3" t="s">
        <v>97</v>
      </c>
    </row>
    <row r="17" spans="1:20" x14ac:dyDescent="0.35">
      <c r="A17" s="5" t="s">
        <v>100</v>
      </c>
      <c r="B17" s="2">
        <v>150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ref="P17:P28" si="3">SUM(D17:O17)</f>
        <v>0</v>
      </c>
      <c r="Q17" s="3"/>
      <c r="R17" s="3">
        <f t="shared" si="2"/>
        <v>1</v>
      </c>
      <c r="S17" s="1">
        <f t="shared" si="1"/>
        <v>0</v>
      </c>
      <c r="T17" s="3"/>
    </row>
    <row r="18" spans="1:20" x14ac:dyDescent="0.35">
      <c r="A18" s="5" t="s">
        <v>101</v>
      </c>
      <c r="B18" s="2">
        <v>150</v>
      </c>
      <c r="C18" s="3">
        <v>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>
        <f t="shared" si="3"/>
        <v>1</v>
      </c>
      <c r="Q18" s="3"/>
      <c r="R18" s="3">
        <f t="shared" si="2"/>
        <v>6</v>
      </c>
      <c r="S18" s="1">
        <f t="shared" si="1"/>
        <v>150</v>
      </c>
      <c r="T18" s="3"/>
    </row>
    <row r="19" spans="1:20" x14ac:dyDescent="0.35">
      <c r="A19" s="5" t="s">
        <v>102</v>
      </c>
      <c r="B19" s="2">
        <v>150</v>
      </c>
      <c r="C19" s="3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3"/>
        <v>0</v>
      </c>
      <c r="Q19" s="3"/>
      <c r="R19" s="3">
        <f t="shared" si="2"/>
        <v>12</v>
      </c>
      <c r="S19" s="1">
        <f t="shared" si="1"/>
        <v>0</v>
      </c>
      <c r="T19" s="3"/>
    </row>
    <row r="20" spans="1:20" x14ac:dyDescent="0.35">
      <c r="A20" s="5" t="s">
        <v>103</v>
      </c>
      <c r="B20" s="2">
        <v>150</v>
      </c>
      <c r="C20" s="3"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3"/>
        <v>0</v>
      </c>
      <c r="Q20" s="3"/>
      <c r="R20" s="3">
        <f t="shared" si="2"/>
        <v>12</v>
      </c>
      <c r="S20" s="1">
        <f t="shared" si="1"/>
        <v>0</v>
      </c>
      <c r="T20" s="3"/>
    </row>
    <row r="21" spans="1:20" x14ac:dyDescent="0.35">
      <c r="A21" s="5" t="s">
        <v>104</v>
      </c>
      <c r="B21" s="2">
        <v>150</v>
      </c>
      <c r="C21" s="3">
        <v>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3"/>
        <v>0</v>
      </c>
      <c r="Q21" s="3">
        <v>1</v>
      </c>
      <c r="R21" s="3">
        <f t="shared" si="2"/>
        <v>7</v>
      </c>
      <c r="S21" s="1">
        <f t="shared" si="1"/>
        <v>0</v>
      </c>
      <c r="T21" s="3"/>
    </row>
    <row r="22" spans="1:20" x14ac:dyDescent="0.35">
      <c r="A22" s="5" t="s">
        <v>99</v>
      </c>
      <c r="B22" s="2">
        <v>150</v>
      </c>
      <c r="C22" s="3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3"/>
        <v>0</v>
      </c>
      <c r="Q22" s="3"/>
      <c r="R22" s="3">
        <f t="shared" si="2"/>
        <v>2</v>
      </c>
      <c r="S22" s="1">
        <f t="shared" si="1"/>
        <v>0</v>
      </c>
      <c r="T22" s="3"/>
    </row>
    <row r="23" spans="1:20" x14ac:dyDescent="0.35">
      <c r="A23" s="5" t="s">
        <v>105</v>
      </c>
      <c r="B23" s="2">
        <v>150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R23" s="3">
        <f t="shared" si="2"/>
        <v>0</v>
      </c>
      <c r="S23" s="1">
        <f t="shared" si="1"/>
        <v>0</v>
      </c>
      <c r="T23" s="3"/>
    </row>
    <row r="24" spans="1:20" x14ac:dyDescent="0.35">
      <c r="A24" s="5" t="s">
        <v>106</v>
      </c>
      <c r="B24" s="2">
        <v>150</v>
      </c>
      <c r="C24" s="3">
        <v>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3"/>
        <v>0</v>
      </c>
      <c r="Q24" s="3"/>
      <c r="R24" s="3">
        <f t="shared" si="2"/>
        <v>9</v>
      </c>
      <c r="S24" s="1">
        <f t="shared" si="1"/>
        <v>0</v>
      </c>
      <c r="T24" s="3"/>
    </row>
    <row r="25" spans="1:20" x14ac:dyDescent="0.35">
      <c r="A25" s="5" t="s">
        <v>98</v>
      </c>
      <c r="B25" s="2">
        <v>150</v>
      </c>
      <c r="C25" s="3">
        <v>14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  <c r="Q25" s="3"/>
      <c r="R25" s="3">
        <f t="shared" si="2"/>
        <v>14</v>
      </c>
      <c r="S25" s="1">
        <f t="shared" si="1"/>
        <v>0</v>
      </c>
      <c r="T25" s="3"/>
    </row>
    <row r="26" spans="1:20" x14ac:dyDescent="0.35">
      <c r="A26" s="5" t="s">
        <v>107</v>
      </c>
      <c r="B26" s="2">
        <v>150</v>
      </c>
      <c r="C26" s="3"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  <c r="Q26" s="3"/>
      <c r="R26" s="3">
        <f t="shared" si="2"/>
        <v>6</v>
      </c>
      <c r="S26" s="1">
        <f t="shared" si="1"/>
        <v>0</v>
      </c>
      <c r="T26" s="3"/>
    </row>
    <row r="27" spans="1:20" x14ac:dyDescent="0.35">
      <c r="A27" s="5" t="s">
        <v>109</v>
      </c>
      <c r="B27" s="2">
        <v>150</v>
      </c>
      <c r="C27" s="3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  <c r="Q27" s="3"/>
      <c r="R27" s="3">
        <f>SUM(C27-P27-Q27)</f>
        <v>6</v>
      </c>
      <c r="S27" s="1">
        <f>SUM(P27*B27)</f>
        <v>0</v>
      </c>
      <c r="T27" s="3"/>
    </row>
    <row r="28" spans="1:20" x14ac:dyDescent="0.35">
      <c r="A28" s="5" t="s">
        <v>108</v>
      </c>
      <c r="B28" s="2">
        <v>150</v>
      </c>
      <c r="C28" s="3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0</v>
      </c>
      <c r="Q28" s="3"/>
      <c r="R28" s="3">
        <f>SUM(C28-P28-Q28)</f>
        <v>2</v>
      </c>
      <c r="S28" s="1">
        <f>SUM(P28*B28)</f>
        <v>0</v>
      </c>
      <c r="T28" s="3"/>
    </row>
    <row r="29" spans="1:20" x14ac:dyDescent="0.35">
      <c r="A29" s="5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3"/>
    </row>
    <row r="30" spans="1:20" x14ac:dyDescent="0.35">
      <c r="A30" s="5" t="s">
        <v>43</v>
      </c>
      <c r="B30" s="2"/>
      <c r="C30" s="3">
        <v>1800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3"/>
    </row>
    <row r="31" spans="1:20" x14ac:dyDescent="0.35">
      <c r="A31" s="5" t="s">
        <v>44</v>
      </c>
      <c r="B31" s="2"/>
      <c r="C31" s="3">
        <v>600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3"/>
    </row>
    <row r="32" spans="1:20" x14ac:dyDescent="0.35">
      <c r="A32" s="5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3"/>
    </row>
    <row r="33" spans="1:20" x14ac:dyDescent="0.35">
      <c r="A33" s="5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3"/>
    </row>
    <row r="34" spans="1:20" x14ac:dyDescent="0.35">
      <c r="A34" s="5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3"/>
    </row>
    <row r="35" spans="1:20" x14ac:dyDescent="0.35">
      <c r="N35" s="8" t="s">
        <v>118</v>
      </c>
      <c r="O35" s="1"/>
      <c r="P35" s="1"/>
      <c r="Q35" s="1"/>
      <c r="R35" s="1"/>
      <c r="S35" s="8">
        <f>SUM(S5:S34)</f>
        <v>1950</v>
      </c>
    </row>
    <row r="36" spans="1:20" x14ac:dyDescent="0.35">
      <c r="A36" s="5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3"/>
    </row>
    <row r="37" spans="1:20" x14ac:dyDescent="0.35">
      <c r="A37" s="5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3"/>
    </row>
    <row r="38" spans="1:20" x14ac:dyDescent="0.35">
      <c r="A38" s="5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3"/>
    </row>
    <row r="39" spans="1:20" x14ac:dyDescent="0.35">
      <c r="A39" s="5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"/>
      <c r="T39" s="3"/>
    </row>
    <row r="40" spans="1:20" x14ac:dyDescent="0.3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8"/>
      <c r="T40" s="11"/>
    </row>
    <row r="41" spans="1:20" x14ac:dyDescent="0.3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  <c r="T41" s="1"/>
    </row>
    <row r="43" spans="1:20" x14ac:dyDescent="0.35">
      <c r="A43" s="8"/>
    </row>
    <row r="44" spans="1:20" x14ac:dyDescent="0.35">
      <c r="B44" s="1"/>
    </row>
  </sheetData>
  <printOptions gridLines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8"/>
  <sheetViews>
    <sheetView showRowColHeaders="0" topLeftCell="A17" workbookViewId="0">
      <selection activeCell="A3" sqref="A3"/>
    </sheetView>
  </sheetViews>
  <sheetFormatPr defaultRowHeight="14.5" x14ac:dyDescent="0.35"/>
  <cols>
    <col min="1" max="1" width="57.08984375" customWidth="1"/>
  </cols>
  <sheetData>
    <row r="2" spans="1:4" ht="17.5" x14ac:dyDescent="0.35">
      <c r="A2" s="4" t="s">
        <v>51</v>
      </c>
      <c r="B2" s="1"/>
      <c r="C2" s="1"/>
      <c r="D2" s="1"/>
    </row>
    <row r="3" spans="1:4" x14ac:dyDescent="0.35">
      <c r="A3" s="9" t="s">
        <v>92</v>
      </c>
      <c r="B3" s="1"/>
      <c r="C3" s="1"/>
      <c r="D3" s="1"/>
    </row>
    <row r="4" spans="1:4" x14ac:dyDescent="0.35">
      <c r="A4" s="1" t="s">
        <v>30</v>
      </c>
      <c r="B4" s="1"/>
      <c r="C4" s="1">
        <v>1</v>
      </c>
      <c r="D4" s="1"/>
    </row>
    <row r="5" spans="1:4" x14ac:dyDescent="0.35">
      <c r="A5" s="1" t="s">
        <v>29</v>
      </c>
      <c r="B5" s="1"/>
      <c r="C5" s="1">
        <v>1</v>
      </c>
      <c r="D5" s="1"/>
    </row>
    <row r="6" spans="1:4" x14ac:dyDescent="0.35">
      <c r="A6" s="1" t="s">
        <v>31</v>
      </c>
      <c r="B6" s="1"/>
      <c r="C6" s="1">
        <v>1</v>
      </c>
      <c r="D6" s="1"/>
    </row>
    <row r="7" spans="1:4" x14ac:dyDescent="0.35">
      <c r="A7" s="1" t="s">
        <v>22</v>
      </c>
      <c r="B7" s="1"/>
      <c r="C7" s="1">
        <v>1</v>
      </c>
      <c r="D7" s="1"/>
    </row>
    <row r="8" spans="1:4" x14ac:dyDescent="0.35">
      <c r="A8" s="1" t="s">
        <v>27</v>
      </c>
      <c r="B8" s="1"/>
      <c r="C8" s="1">
        <v>1</v>
      </c>
      <c r="D8" s="1"/>
    </row>
    <row r="9" spans="1:4" x14ac:dyDescent="0.35">
      <c r="A9" s="1" t="s">
        <v>56</v>
      </c>
      <c r="B9" s="1"/>
      <c r="C9" s="1">
        <v>1</v>
      </c>
      <c r="D9" s="1"/>
    </row>
    <row r="10" spans="1:4" x14ac:dyDescent="0.35">
      <c r="A10" s="1" t="s">
        <v>53</v>
      </c>
      <c r="B10" s="1"/>
      <c r="C10" s="1">
        <v>1</v>
      </c>
      <c r="D10" s="1"/>
    </row>
    <row r="11" spans="1:4" x14ac:dyDescent="0.35">
      <c r="A11" s="1" t="s">
        <v>25</v>
      </c>
      <c r="B11" s="1"/>
      <c r="C11" s="1">
        <v>1</v>
      </c>
      <c r="D11" s="1"/>
    </row>
    <row r="12" spans="1:4" x14ac:dyDescent="0.35">
      <c r="A12" s="1" t="s">
        <v>52</v>
      </c>
      <c r="B12" s="1"/>
      <c r="C12" s="1">
        <v>1</v>
      </c>
      <c r="D12" s="1"/>
    </row>
    <row r="13" spans="1:4" x14ac:dyDescent="0.35">
      <c r="A13" s="1" t="s">
        <v>23</v>
      </c>
      <c r="B13" s="1"/>
      <c r="C13" s="1">
        <v>1</v>
      </c>
      <c r="D13" s="1"/>
    </row>
    <row r="14" spans="1:4" x14ac:dyDescent="0.35">
      <c r="A14" s="1" t="s">
        <v>26</v>
      </c>
      <c r="B14" s="1"/>
      <c r="C14" s="1">
        <v>1</v>
      </c>
      <c r="D14" s="1"/>
    </row>
    <row r="15" spans="1:4" x14ac:dyDescent="0.35">
      <c r="A15" s="1" t="s">
        <v>41</v>
      </c>
      <c r="B15" s="1"/>
      <c r="C15" s="1">
        <v>1</v>
      </c>
      <c r="D15" s="1"/>
    </row>
    <row r="16" spans="1:4" x14ac:dyDescent="0.35">
      <c r="A16" s="1" t="s">
        <v>86</v>
      </c>
      <c r="B16" s="1"/>
      <c r="C16" s="1">
        <v>1</v>
      </c>
      <c r="D16" s="1"/>
    </row>
    <row r="19" spans="1:5" ht="17.5" x14ac:dyDescent="0.35">
      <c r="A19" s="4" t="s">
        <v>55</v>
      </c>
      <c r="B19" s="1"/>
      <c r="C19" s="1"/>
    </row>
    <row r="20" spans="1:5" x14ac:dyDescent="0.35">
      <c r="A20" s="1"/>
      <c r="B20" s="1"/>
      <c r="C20" s="1"/>
    </row>
    <row r="21" spans="1:5" x14ac:dyDescent="0.35">
      <c r="A21" s="1" t="s">
        <v>16</v>
      </c>
      <c r="B21" s="1"/>
      <c r="C21" s="1">
        <v>1</v>
      </c>
    </row>
    <row r="22" spans="1:5" x14ac:dyDescent="0.35">
      <c r="A22" s="1" t="s">
        <v>29</v>
      </c>
      <c r="B22" s="1"/>
      <c r="C22" s="1">
        <v>1</v>
      </c>
    </row>
    <row r="23" spans="1:5" x14ac:dyDescent="0.35">
      <c r="A23" s="1" t="s">
        <v>54</v>
      </c>
      <c r="B23" s="1"/>
      <c r="C23" s="1">
        <v>1</v>
      </c>
    </row>
    <row r="24" spans="1:5" x14ac:dyDescent="0.35">
      <c r="A24" s="1" t="s">
        <v>87</v>
      </c>
      <c r="B24" s="1"/>
      <c r="C24" s="1">
        <v>1</v>
      </c>
      <c r="E24" s="1"/>
    </row>
    <row r="25" spans="1:5" x14ac:dyDescent="0.35">
      <c r="A25" s="1" t="s">
        <v>20</v>
      </c>
      <c r="B25" s="1"/>
      <c r="C25" s="1">
        <v>1</v>
      </c>
    </row>
    <row r="26" spans="1:5" x14ac:dyDescent="0.35">
      <c r="A26" s="1" t="s">
        <v>22</v>
      </c>
      <c r="B26" s="1"/>
      <c r="C26" s="1">
        <v>1</v>
      </c>
    </row>
    <row r="27" spans="1:5" x14ac:dyDescent="0.35">
      <c r="A27" s="1" t="s">
        <v>27</v>
      </c>
      <c r="B27" s="1"/>
      <c r="C27" s="1">
        <v>1</v>
      </c>
    </row>
    <row r="28" spans="1:5" x14ac:dyDescent="0.35">
      <c r="A28" s="1" t="s">
        <v>56</v>
      </c>
      <c r="B28" s="1"/>
      <c r="C28" s="1">
        <v>1</v>
      </c>
    </row>
    <row r="29" spans="1:5" x14ac:dyDescent="0.35">
      <c r="A29" s="1" t="s">
        <v>59</v>
      </c>
      <c r="B29" s="1"/>
      <c r="C29" s="1">
        <v>1</v>
      </c>
    </row>
    <row r="30" spans="1:5" x14ac:dyDescent="0.35">
      <c r="A30" s="1" t="s">
        <v>88</v>
      </c>
      <c r="B30" s="1"/>
      <c r="C30" s="1">
        <v>1</v>
      </c>
    </row>
    <row r="31" spans="1:5" x14ac:dyDescent="0.35">
      <c r="A31" s="1" t="s">
        <v>25</v>
      </c>
      <c r="B31" s="1"/>
      <c r="C31" s="1">
        <v>1</v>
      </c>
    </row>
    <row r="32" spans="1:5" x14ac:dyDescent="0.35">
      <c r="A32" s="1" t="s">
        <v>52</v>
      </c>
      <c r="B32" s="1"/>
      <c r="C32" s="1">
        <v>1</v>
      </c>
    </row>
    <row r="33" spans="1:3" x14ac:dyDescent="0.35">
      <c r="A33" s="1" t="s">
        <v>57</v>
      </c>
      <c r="B33" s="1"/>
      <c r="C33" s="1">
        <v>1</v>
      </c>
    </row>
    <row r="34" spans="1:3" x14ac:dyDescent="0.35">
      <c r="A34" s="1" t="s">
        <v>58</v>
      </c>
      <c r="B34" s="1"/>
      <c r="C34" s="1">
        <v>1</v>
      </c>
    </row>
    <row r="35" spans="1:3" x14ac:dyDescent="0.35">
      <c r="A35" s="1" t="s">
        <v>18</v>
      </c>
      <c r="B35" s="1"/>
      <c r="C35" s="1">
        <v>1</v>
      </c>
    </row>
    <row r="36" spans="1:3" x14ac:dyDescent="0.35">
      <c r="A36" s="1" t="s">
        <v>89</v>
      </c>
      <c r="B36" s="1"/>
      <c r="C36" s="1">
        <v>1</v>
      </c>
    </row>
    <row r="37" spans="1:3" x14ac:dyDescent="0.35">
      <c r="A37" s="1" t="s">
        <v>90</v>
      </c>
      <c r="B37" s="1"/>
      <c r="C37" s="1">
        <v>1</v>
      </c>
    </row>
    <row r="38" spans="1:3" x14ac:dyDescent="0.35">
      <c r="A38" s="1"/>
      <c r="B38" s="1"/>
      <c r="C38" s="1"/>
    </row>
  </sheetData>
  <sortState xmlns:xlrd2="http://schemas.microsoft.com/office/spreadsheetml/2017/richdata2" ref="A4:C16">
    <sortCondition ref="A4:A1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showRowColHeaders="0" workbookViewId="0">
      <selection activeCell="L25" sqref="L25"/>
    </sheetView>
  </sheetViews>
  <sheetFormatPr defaultRowHeight="14.5" x14ac:dyDescent="0.35"/>
  <sheetData>
    <row r="1" spans="1:1" ht="15.5" x14ac:dyDescent="0.35">
      <c r="A1" s="15" t="s">
        <v>61</v>
      </c>
    </row>
    <row r="2" spans="1:1" ht="15.5" x14ac:dyDescent="0.35">
      <c r="A2" s="15"/>
    </row>
    <row r="3" spans="1:1" ht="15.5" x14ac:dyDescent="0.35">
      <c r="A3" s="15" t="s">
        <v>62</v>
      </c>
    </row>
    <row r="4" spans="1:1" ht="15.5" x14ac:dyDescent="0.35">
      <c r="A4" s="18" t="s">
        <v>67</v>
      </c>
    </row>
    <row r="5" spans="1:1" ht="15.5" x14ac:dyDescent="0.35">
      <c r="A5" s="18" t="s">
        <v>68</v>
      </c>
    </row>
    <row r="6" spans="1:1" ht="15.5" x14ac:dyDescent="0.35">
      <c r="A6" s="18" t="s">
        <v>69</v>
      </c>
    </row>
    <row r="7" spans="1:1" ht="15.5" x14ac:dyDescent="0.35">
      <c r="A7" s="16"/>
    </row>
    <row r="8" spans="1:1" ht="15.5" x14ac:dyDescent="0.35">
      <c r="A8" s="15" t="s">
        <v>63</v>
      </c>
    </row>
    <row r="9" spans="1:1" ht="15.5" x14ac:dyDescent="0.35">
      <c r="A9" s="18" t="s">
        <v>70</v>
      </c>
    </row>
    <row r="10" spans="1:1" ht="15.5" x14ac:dyDescent="0.35">
      <c r="A10" s="18" t="s">
        <v>71</v>
      </c>
    </row>
    <row r="11" spans="1:1" ht="15.5" x14ac:dyDescent="0.35">
      <c r="A11" s="18" t="s">
        <v>72</v>
      </c>
    </row>
    <row r="12" spans="1:1" ht="15.5" x14ac:dyDescent="0.35">
      <c r="A12" s="19" t="s">
        <v>73</v>
      </c>
    </row>
    <row r="13" spans="1:1" ht="15.5" x14ac:dyDescent="0.35">
      <c r="A13" s="17"/>
    </row>
    <row r="14" spans="1:1" ht="15.5" x14ac:dyDescent="0.35">
      <c r="A14" s="15" t="s">
        <v>64</v>
      </c>
    </row>
    <row r="15" spans="1:1" ht="15.5" x14ac:dyDescent="0.35">
      <c r="A15" s="18" t="s">
        <v>74</v>
      </c>
    </row>
    <row r="16" spans="1:1" ht="15.5" x14ac:dyDescent="0.35">
      <c r="A16" s="19" t="s">
        <v>75</v>
      </c>
    </row>
    <row r="17" spans="1:1" ht="15.5" x14ac:dyDescent="0.35">
      <c r="A17" s="18" t="s">
        <v>76</v>
      </c>
    </row>
    <row r="18" spans="1:1" ht="15.5" x14ac:dyDescent="0.35">
      <c r="A18" s="16"/>
    </row>
    <row r="19" spans="1:1" ht="15.5" x14ac:dyDescent="0.35">
      <c r="A19" s="15" t="s">
        <v>65</v>
      </c>
    </row>
    <row r="20" spans="1:1" ht="15.5" x14ac:dyDescent="0.35">
      <c r="A20" s="18" t="s">
        <v>77</v>
      </c>
    </row>
    <row r="21" spans="1:1" ht="15.5" x14ac:dyDescent="0.35">
      <c r="A21" s="16" t="s">
        <v>80</v>
      </c>
    </row>
    <row r="22" spans="1:1" ht="15.5" x14ac:dyDescent="0.35">
      <c r="A22" s="16" t="s">
        <v>81</v>
      </c>
    </row>
    <row r="23" spans="1:1" ht="15.5" x14ac:dyDescent="0.35">
      <c r="A23" s="18" t="s">
        <v>78</v>
      </c>
    </row>
    <row r="24" spans="1:1" ht="15.5" x14ac:dyDescent="0.35">
      <c r="A24" s="16" t="s">
        <v>82</v>
      </c>
    </row>
    <row r="25" spans="1:1" ht="15.5" x14ac:dyDescent="0.35">
      <c r="A25" s="16"/>
    </row>
    <row r="26" spans="1:1" ht="15.5" x14ac:dyDescent="0.35">
      <c r="A26" s="15" t="s">
        <v>66</v>
      </c>
    </row>
    <row r="27" spans="1:1" ht="15.5" x14ac:dyDescent="0.35">
      <c r="A27" s="18" t="s">
        <v>79</v>
      </c>
    </row>
    <row r="28" spans="1:1" ht="15.5" x14ac:dyDescent="0.35">
      <c r="A28" s="16" t="s">
        <v>83</v>
      </c>
    </row>
    <row r="29" spans="1:1" ht="15.5" x14ac:dyDescent="0.35">
      <c r="A29" s="16" t="s">
        <v>84</v>
      </c>
    </row>
    <row r="30" spans="1:1" ht="15.5" x14ac:dyDescent="0.35">
      <c r="A30" s="16"/>
    </row>
    <row r="35" spans="1:13" ht="15.5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böcker</vt:lpstr>
      <vt:lpstr>övrigt</vt:lpstr>
      <vt:lpstr>prod-demo</vt:lpstr>
      <vt:lpstr>anvisningar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2020-10-03T14:18:05Z</cp:lastPrinted>
  <dcterms:created xsi:type="dcterms:W3CDTF">2017-11-25T12:58:43Z</dcterms:created>
  <dcterms:modified xsi:type="dcterms:W3CDTF">2021-12-22T12:36:58Z</dcterms:modified>
</cp:coreProperties>
</file>