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i\Documents\Moreton\June 2017\"/>
    </mc:Choice>
  </mc:AlternateContent>
  <bookViews>
    <workbookView xWindow="0" yWindow="0" windowWidth="20490" windowHeight="7530"/>
  </bookViews>
  <sheets>
    <sheet name="80 Senior A" sheetId="1" r:id="rId1"/>
    <sheet name="80 Senior B" sheetId="2" r:id="rId2"/>
    <sheet name="80 Junior" sheetId="3" r:id="rId3"/>
    <sheet name="90 Senior F" sheetId="4" r:id="rId4"/>
    <sheet name="90 Senior G" sheetId="5" r:id="rId5"/>
    <sheet name="90 Junior" sheetId="6" r:id="rId6"/>
    <sheet name="100 Senior" sheetId="7" r:id="rId7"/>
    <sheet name="100 Junior" sheetId="8" r:id="rId8"/>
    <sheet name="100+" sheetId="9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9" l="1"/>
  <c r="F5" i="9"/>
  <c r="M5" i="9" s="1"/>
  <c r="J4" i="9"/>
  <c r="F4" i="9"/>
  <c r="M4" i="9" s="1"/>
  <c r="J3" i="9"/>
  <c r="F3" i="9"/>
  <c r="M3" i="9" s="1"/>
  <c r="J2" i="9"/>
  <c r="F2" i="9"/>
  <c r="M2" i="9" s="1"/>
  <c r="J5" i="8"/>
  <c r="F5" i="8"/>
  <c r="M5" i="8" s="1"/>
  <c r="J4" i="8"/>
  <c r="F4" i="8"/>
  <c r="M4" i="8" s="1"/>
  <c r="J3" i="8"/>
  <c r="F3" i="8"/>
  <c r="M3" i="8" s="1"/>
  <c r="J2" i="8"/>
  <c r="F2" i="8"/>
  <c r="M2" i="8" s="1"/>
  <c r="F8" i="7"/>
  <c r="J9" i="7"/>
  <c r="F9" i="7"/>
  <c r="J11" i="7"/>
  <c r="F11" i="7"/>
  <c r="J2" i="7"/>
  <c r="F2" i="7"/>
  <c r="J4" i="7"/>
  <c r="F4" i="7"/>
  <c r="J10" i="7"/>
  <c r="F10" i="7"/>
  <c r="J6" i="7"/>
  <c r="F6" i="7"/>
  <c r="J7" i="7"/>
  <c r="F7" i="7"/>
  <c r="J5" i="7"/>
  <c r="F5" i="7"/>
  <c r="F4" i="6"/>
  <c r="J3" i="6"/>
  <c r="F3" i="6"/>
  <c r="F8" i="5"/>
  <c r="J11" i="5"/>
  <c r="F11" i="5"/>
  <c r="J17" i="5"/>
  <c r="F17" i="5"/>
  <c r="J13" i="5"/>
  <c r="F13" i="5"/>
  <c r="J5" i="5"/>
  <c r="F5" i="5"/>
  <c r="J2" i="5"/>
  <c r="F2" i="5"/>
  <c r="J7" i="5"/>
  <c r="F7" i="5"/>
  <c r="J16" i="5"/>
  <c r="F16" i="5"/>
  <c r="J6" i="5"/>
  <c r="F6" i="5"/>
  <c r="J14" i="5"/>
  <c r="F14" i="5"/>
  <c r="J4" i="5"/>
  <c r="F4" i="5"/>
  <c r="J15" i="5"/>
  <c r="F15" i="5"/>
  <c r="J9" i="5"/>
  <c r="F9" i="5"/>
  <c r="J10" i="5"/>
  <c r="F10" i="5"/>
  <c r="J12" i="5"/>
  <c r="F12" i="5"/>
  <c r="F22" i="4"/>
  <c r="F10" i="4"/>
  <c r="J23" i="4"/>
  <c r="F23" i="4"/>
  <c r="F19" i="4"/>
  <c r="J11" i="4"/>
  <c r="F11" i="4"/>
  <c r="J20" i="4"/>
  <c r="F20" i="4"/>
  <c r="J6" i="4"/>
  <c r="F6" i="4"/>
  <c r="J14" i="4"/>
  <c r="F14" i="4"/>
  <c r="J17" i="4"/>
  <c r="F17" i="4"/>
  <c r="J18" i="4"/>
  <c r="F18" i="4"/>
  <c r="J16" i="4"/>
  <c r="F16" i="4"/>
  <c r="J9" i="4"/>
  <c r="F9" i="4"/>
  <c r="J7" i="4"/>
  <c r="F7" i="4"/>
  <c r="J21" i="4"/>
  <c r="F21" i="4"/>
  <c r="J13" i="4"/>
  <c r="F13" i="4"/>
  <c r="J2" i="4"/>
  <c r="F2" i="4"/>
  <c r="J15" i="4"/>
  <c r="F15" i="4"/>
  <c r="J4" i="4"/>
  <c r="F4" i="4"/>
  <c r="J5" i="4"/>
  <c r="F5" i="4"/>
  <c r="J12" i="4"/>
  <c r="F12" i="4"/>
  <c r="F11" i="3"/>
  <c r="F10" i="3"/>
  <c r="F8" i="3"/>
  <c r="J6" i="3"/>
  <c r="F6" i="3"/>
  <c r="J4" i="3"/>
  <c r="F4" i="3"/>
  <c r="J7" i="3"/>
  <c r="F7" i="3"/>
  <c r="J9" i="3"/>
  <c r="F9" i="3"/>
  <c r="J2" i="3"/>
  <c r="F2" i="3"/>
  <c r="J3" i="3"/>
  <c r="F3" i="3"/>
  <c r="J12" i="3"/>
  <c r="F12" i="3"/>
  <c r="J5" i="3"/>
  <c r="F5" i="3"/>
  <c r="J13" i="3"/>
  <c r="F13" i="3"/>
  <c r="J19" i="2"/>
  <c r="F19" i="2"/>
  <c r="J18" i="2"/>
  <c r="F18" i="2"/>
  <c r="J17" i="2"/>
  <c r="F17" i="2"/>
  <c r="J16" i="2"/>
  <c r="F16" i="2"/>
  <c r="J15" i="2"/>
  <c r="F15" i="2"/>
  <c r="J14" i="2"/>
  <c r="F14" i="2"/>
  <c r="F13" i="2"/>
  <c r="J12" i="2"/>
  <c r="F12" i="2"/>
  <c r="M12" i="2" s="1"/>
  <c r="F11" i="2"/>
  <c r="J10" i="2"/>
  <c r="F10" i="2"/>
  <c r="J9" i="2"/>
  <c r="F9" i="2"/>
  <c r="J8" i="2"/>
  <c r="F8" i="2"/>
  <c r="J7" i="2"/>
  <c r="F7" i="2"/>
  <c r="J6" i="2"/>
  <c r="F6" i="2"/>
  <c r="J5" i="2"/>
  <c r="F5" i="2"/>
  <c r="J4" i="2"/>
  <c r="F4" i="2"/>
  <c r="J3" i="2"/>
  <c r="F3" i="2"/>
  <c r="J2" i="2"/>
  <c r="F2" i="2"/>
  <c r="J26" i="1"/>
  <c r="F26" i="1"/>
  <c r="M26" i="1" s="1"/>
  <c r="F25" i="1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F17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F8" i="1"/>
  <c r="J7" i="1"/>
  <c r="F7" i="1"/>
  <c r="M7" i="1" s="1"/>
  <c r="J6" i="1"/>
  <c r="F6" i="1"/>
  <c r="M6" i="1" s="1"/>
  <c r="J5" i="1"/>
  <c r="F5" i="1"/>
  <c r="M5" i="1" s="1"/>
  <c r="J4" i="1"/>
  <c r="F4" i="1"/>
  <c r="M4" i="1" s="1"/>
  <c r="J3" i="1"/>
  <c r="F3" i="1"/>
  <c r="M3" i="1" s="1"/>
  <c r="J2" i="1"/>
  <c r="F2" i="1"/>
  <c r="M2" i="1" s="1"/>
  <c r="M5" i="7" l="1"/>
  <c r="M7" i="7"/>
  <c r="M6" i="7"/>
  <c r="M10" i="7"/>
  <c r="M4" i="7"/>
  <c r="M2" i="7"/>
  <c r="M11" i="7"/>
  <c r="M9" i="7"/>
  <c r="M3" i="6"/>
  <c r="M12" i="5"/>
  <c r="M10" i="5"/>
  <c r="M9" i="5"/>
  <c r="M15" i="5"/>
  <c r="M4" i="5"/>
  <c r="M14" i="5"/>
  <c r="M6" i="5"/>
  <c r="M16" i="5"/>
  <c r="M7" i="5"/>
  <c r="M2" i="5"/>
  <c r="M5" i="5"/>
  <c r="M13" i="5"/>
  <c r="M17" i="5"/>
  <c r="M11" i="5"/>
  <c r="M12" i="4"/>
  <c r="M13" i="4"/>
  <c r="M21" i="4"/>
  <c r="M9" i="4"/>
  <c r="M16" i="4"/>
  <c r="M18" i="4"/>
  <c r="M17" i="4"/>
  <c r="M14" i="4"/>
  <c r="M6" i="4"/>
  <c r="M20" i="4"/>
  <c r="M11" i="4"/>
  <c r="M5" i="4"/>
  <c r="M4" i="4"/>
  <c r="M15" i="4"/>
  <c r="M2" i="4"/>
  <c r="M7" i="4"/>
  <c r="M13" i="3"/>
  <c r="M5" i="3"/>
  <c r="M12" i="3"/>
  <c r="M3" i="3"/>
  <c r="M2" i="3"/>
  <c r="M9" i="3"/>
  <c r="M7" i="3"/>
  <c r="M4" i="3"/>
  <c r="M6" i="3"/>
  <c r="M2" i="2"/>
  <c r="M3" i="2"/>
  <c r="M4" i="2"/>
  <c r="M5" i="2"/>
  <c r="M6" i="2"/>
  <c r="M7" i="2"/>
  <c r="M8" i="2"/>
  <c r="M9" i="2"/>
  <c r="M14" i="2"/>
  <c r="M15" i="2"/>
  <c r="M16" i="2"/>
  <c r="M17" i="2"/>
  <c r="M18" i="2"/>
  <c r="M19" i="2"/>
  <c r="M9" i="1"/>
  <c r="M10" i="1"/>
  <c r="M11" i="1"/>
  <c r="M12" i="1"/>
  <c r="M13" i="1"/>
  <c r="M14" i="1"/>
  <c r="M15" i="1"/>
  <c r="M19" i="1"/>
  <c r="M20" i="1"/>
  <c r="M21" i="1"/>
  <c r="M22" i="1"/>
  <c r="M23" i="1"/>
  <c r="M24" i="1"/>
</calcChain>
</file>

<file path=xl/sharedStrings.xml><?xml version="1.0" encoding="utf-8"?>
<sst xmlns="http://schemas.openxmlformats.org/spreadsheetml/2006/main" count="531" uniqueCount="252">
  <si>
    <t>Number</t>
  </si>
  <si>
    <t>Horse</t>
  </si>
  <si>
    <t>Rider</t>
  </si>
  <si>
    <t>Team</t>
  </si>
  <si>
    <t>Dressage Good Marks</t>
  </si>
  <si>
    <t>Dressage</t>
  </si>
  <si>
    <t>SJ</t>
  </si>
  <si>
    <t>SJ Time</t>
  </si>
  <si>
    <t>CCT</t>
  </si>
  <si>
    <t>CCJ</t>
  </si>
  <si>
    <t>DP</t>
  </si>
  <si>
    <t>Total</t>
  </si>
  <si>
    <t>Place</t>
  </si>
  <si>
    <t>Sir Harry</t>
  </si>
  <si>
    <t>Williams,  Hayley</t>
  </si>
  <si>
    <t>East Dorset</t>
  </si>
  <si>
    <t>Spratdowns Jethro</t>
  </si>
  <si>
    <t>Brown,  Julie</t>
  </si>
  <si>
    <t>New Forest</t>
  </si>
  <si>
    <t>Millersford Dillon</t>
  </si>
  <si>
    <t>Thompson,  Caroline</t>
  </si>
  <si>
    <t>Bourne Valley</t>
  </si>
  <si>
    <t>Annesbrook Rosie</t>
  </si>
  <si>
    <t>Dresman,  Ruth</t>
  </si>
  <si>
    <t>South Wiltshire</t>
  </si>
  <si>
    <t>Roxanne</t>
  </si>
  <si>
    <t>Vincent,  Hayley</t>
  </si>
  <si>
    <t>Chilworth</t>
  </si>
  <si>
    <t>Knockskeagh Molly</t>
  </si>
  <si>
    <t>Kibby,  Alison</t>
  </si>
  <si>
    <t>Purbeck &amp; District</t>
  </si>
  <si>
    <t>Stilo Bunty</t>
  </si>
  <si>
    <t>Start,  Sheri</t>
  </si>
  <si>
    <t>DNF</t>
  </si>
  <si>
    <t>E</t>
  </si>
  <si>
    <t>Edee</t>
  </si>
  <si>
    <t>Chubb,  Rachael</t>
  </si>
  <si>
    <t>Meon</t>
  </si>
  <si>
    <t>Cantlease Jimmy</t>
  </si>
  <si>
    <t>Pearce,  Anne</t>
  </si>
  <si>
    <t>Bounty</t>
  </si>
  <si>
    <t>Pearson,  Vikki</t>
  </si>
  <si>
    <t>Hamlin Freddie</t>
  </si>
  <si>
    <t>Kirby,  Emma</t>
  </si>
  <si>
    <t>Hampshire Rural</t>
  </si>
  <si>
    <t>Vagebond Vd Withoeve Z</t>
  </si>
  <si>
    <t>Boyd,  Donna</t>
  </si>
  <si>
    <t>Tribal Trinity</t>
  </si>
  <si>
    <t>Craven,  Holly</t>
  </si>
  <si>
    <t>Solent</t>
  </si>
  <si>
    <t>Trundle Beer Artemis</t>
  </si>
  <si>
    <t>Smith,  Pip</t>
  </si>
  <si>
    <t>Isle Of Wight</t>
  </si>
  <si>
    <t>Lady Guinevere</t>
  </si>
  <si>
    <t>Pogson,  Kay</t>
  </si>
  <si>
    <t>W/D</t>
  </si>
  <si>
    <t>Pennyfarthing George</t>
  </si>
  <si>
    <t>Ede,  Sharon</t>
  </si>
  <si>
    <t>Lord's Bidding</t>
  </si>
  <si>
    <t>Ampairee,  Liz</t>
  </si>
  <si>
    <t>Little Early Broomy Bay</t>
  </si>
  <si>
    <t>Cooper,  Tamsin</t>
  </si>
  <si>
    <t>Moyriesk Cotton Hope</t>
  </si>
  <si>
    <t>Southey,  Roy</t>
  </si>
  <si>
    <t>Cottoncloud Colleen</t>
  </si>
  <si>
    <t>Palmer,  Emma</t>
  </si>
  <si>
    <t>Bolieno-C</t>
  </si>
  <si>
    <t>Lynton,  Georgia</t>
  </si>
  <si>
    <t>Sternian</t>
  </si>
  <si>
    <t>Gibbons,  Jessica</t>
  </si>
  <si>
    <t>Coppenagh Lavelle</t>
  </si>
  <si>
    <t>Turner,  Louise</t>
  </si>
  <si>
    <t>Touchdown</t>
  </si>
  <si>
    <t>Weir,  Daisy</t>
  </si>
  <si>
    <t>Woodlark</t>
  </si>
  <si>
    <t>Whiddett,  Nikki</t>
  </si>
  <si>
    <t xml:space="preserve">SJ </t>
  </si>
  <si>
    <t xml:space="preserve">CCT </t>
  </si>
  <si>
    <t>Burt,  Jane</t>
  </si>
  <si>
    <t>Suffe,  Jo</t>
  </si>
  <si>
    <t>Mitchell-Sheppard,  Sarah</t>
  </si>
  <si>
    <t>Hall,  Frances</t>
  </si>
  <si>
    <t>Hewlett,  Emma</t>
  </si>
  <si>
    <t>Ramsay,  Lottie</t>
  </si>
  <si>
    <t>Kemmish,  Martine</t>
  </si>
  <si>
    <t>William,  Diane</t>
  </si>
  <si>
    <t>Ward,  Jeremy</t>
  </si>
  <si>
    <t>Street,  Louise</t>
  </si>
  <si>
    <t>Daros,  Aloysia</t>
  </si>
  <si>
    <t>Begley,  Karen</t>
  </si>
  <si>
    <t>Allen,  Jenny</t>
  </si>
  <si>
    <t>Mcgibbon,  Conagh</t>
  </si>
  <si>
    <t>Waghorn,  Sharon</t>
  </si>
  <si>
    <t>Hubbard,  Alex</t>
  </si>
  <si>
    <t>Blake,  Liana</t>
  </si>
  <si>
    <t>A Smart Lady</t>
  </si>
  <si>
    <t>Prima Opposition</t>
  </si>
  <si>
    <t>Pablo</t>
  </si>
  <si>
    <t>Bellindene Magnum</t>
  </si>
  <si>
    <t>Bounce</t>
  </si>
  <si>
    <t>Lovelyhill Touch Paper</t>
  </si>
  <si>
    <t>Tilly Two Tone</t>
  </si>
  <si>
    <t>Tamira Van't Leefdaalhof</t>
  </si>
  <si>
    <t>Western Earl</t>
  </si>
  <si>
    <t>Bitty Piperr</t>
  </si>
  <si>
    <t>Spirit Of Equities</t>
  </si>
  <si>
    <t>Signs Of Love</t>
  </si>
  <si>
    <t>Redhill Corporal</t>
  </si>
  <si>
    <t>Tiptoe All Said 'N' Dun</t>
  </si>
  <si>
    <t>Ramiros Quest</t>
  </si>
  <si>
    <t>Venturemore</t>
  </si>
  <si>
    <t>Liar Rosina</t>
  </si>
  <si>
    <t>Hillside Johnie</t>
  </si>
  <si>
    <t>Dyffrynaled Ellen</t>
  </si>
  <si>
    <t>Cox,  Shannon</t>
  </si>
  <si>
    <t>Must Be Dandy</t>
  </si>
  <si>
    <t>Edwardson,  Jasmin</t>
  </si>
  <si>
    <t>Apache Princess III</t>
  </si>
  <si>
    <t>Burgess,  Ben</t>
  </si>
  <si>
    <t>Call Me Charlie</t>
  </si>
  <si>
    <t>Jenkins,  Eleanor</t>
  </si>
  <si>
    <t>Coddington Boy</t>
  </si>
  <si>
    <t>Ford-Crabbe,  Lanisha</t>
  </si>
  <si>
    <t>Staplewood Cruz</t>
  </si>
  <si>
    <t>Carr,  Michaela</t>
  </si>
  <si>
    <t>Casisle</t>
  </si>
  <si>
    <t>Watling,  Lucy</t>
  </si>
  <si>
    <t>Queens Forester</t>
  </si>
  <si>
    <t>Goody,  Sorcha</t>
  </si>
  <si>
    <t>Horizon West</t>
  </si>
  <si>
    <t>Baker-Clipson,  Freya</t>
  </si>
  <si>
    <t>Molly</t>
  </si>
  <si>
    <t>Goodwin,  Grace</t>
  </si>
  <si>
    <t>Landslow's Lord Derby</t>
  </si>
  <si>
    <t>Haskell,  Chloe</t>
  </si>
  <si>
    <t>Liberty Dee</t>
  </si>
  <si>
    <t>Wilcox,  Mollie</t>
  </si>
  <si>
    <t>Mystical Baby</t>
  </si>
  <si>
    <t>Meadows,  Millie</t>
  </si>
  <si>
    <t>Par Avion</t>
  </si>
  <si>
    <t>Shearing,  Lucy</t>
  </si>
  <si>
    <t>Capitalist 2</t>
  </si>
  <si>
    <t>Laurance,  Kath</t>
  </si>
  <si>
    <t>My Bay Girl</t>
  </si>
  <si>
    <t>Miller,  Sally-Anne</t>
  </si>
  <si>
    <t>Hteo Ricardo</t>
  </si>
  <si>
    <t>Herbert,  Chica</t>
  </si>
  <si>
    <t>Rinus Star</t>
  </si>
  <si>
    <t>Adamstown Lady</t>
  </si>
  <si>
    <t>Stone,  Alice</t>
  </si>
  <si>
    <t>Finn Mccool</t>
  </si>
  <si>
    <t>Grainger,  Jess</t>
  </si>
  <si>
    <t>Glencarig Ricardo</t>
  </si>
  <si>
    <t>Twiss,  Lucy</t>
  </si>
  <si>
    <t>Spring Thyme</t>
  </si>
  <si>
    <t>Ras Laffan</t>
  </si>
  <si>
    <t>Rodway,  Shannon</t>
  </si>
  <si>
    <t>The Cornish Wren</t>
  </si>
  <si>
    <t>Gibson,  Chelsea</t>
  </si>
  <si>
    <t>Merrie Mashatu</t>
  </si>
  <si>
    <t>Stay,  Alicia</t>
  </si>
  <si>
    <t>Himoons Angel</t>
  </si>
  <si>
    <t>Tyrell,  Kerry</t>
  </si>
  <si>
    <t>Bolgoed Ought To Be Oria</t>
  </si>
  <si>
    <t>Branfoot,  Alison</t>
  </si>
  <si>
    <t>Mrs Pickles</t>
  </si>
  <si>
    <t>Rae,  Annie</t>
  </si>
  <si>
    <t>Larch</t>
  </si>
  <si>
    <t>Proctor,  Louise</t>
  </si>
  <si>
    <t>Lord Brunello</t>
  </si>
  <si>
    <t>Monkman,  Laura</t>
  </si>
  <si>
    <t>Thacka Princes</t>
  </si>
  <si>
    <t>Hird,  Margaret</t>
  </si>
  <si>
    <t>Wych Willow</t>
  </si>
  <si>
    <t>Wright,  Louise</t>
  </si>
  <si>
    <t>Tia</t>
  </si>
  <si>
    <t>Welsh,  Ali</t>
  </si>
  <si>
    <t>Captain Buster</t>
  </si>
  <si>
    <t>Clayton,  Laura</t>
  </si>
  <si>
    <t>The Ritz</t>
  </si>
  <si>
    <t>Evans,  Ruth</t>
  </si>
  <si>
    <t>Scepitcal</t>
  </si>
  <si>
    <t>Burgess,  Diane</t>
  </si>
  <si>
    <t>Damson Bay Buttons</t>
  </si>
  <si>
    <t>Brown,  Kate</t>
  </si>
  <si>
    <t>That's Illogical</t>
  </si>
  <si>
    <t>Vernon,  Helen</t>
  </si>
  <si>
    <t>Magicinas Patch</t>
  </si>
  <si>
    <t>Richmond,  Beth</t>
  </si>
  <si>
    <t>Truly</t>
  </si>
  <si>
    <t>Williams,  Sally</t>
  </si>
  <si>
    <t>Classic Destiny</t>
  </si>
  <si>
    <t>Wilkinson,  Caroline</t>
  </si>
  <si>
    <t>Twlight Dream Diamond Down</t>
  </si>
  <si>
    <t>Mael,  Amber</t>
  </si>
  <si>
    <t>Willow Away Ice Prince</t>
  </si>
  <si>
    <t>Staghill Twice As Nice</t>
  </si>
  <si>
    <t>Staghill Polar Fight</t>
  </si>
  <si>
    <t>Macey,  Katie</t>
  </si>
  <si>
    <t>Harley-Quinn</t>
  </si>
  <si>
    <t>Uno</t>
  </si>
  <si>
    <t>Saunders,  Alan</t>
  </si>
  <si>
    <t>Fruitful Cruise</t>
  </si>
  <si>
    <t>Bowe,  Michelle</t>
  </si>
  <si>
    <t>Kerslake Moor</t>
  </si>
  <si>
    <t>Mortimore,  Katie</t>
  </si>
  <si>
    <t>Bikita</t>
  </si>
  <si>
    <t>Cleary,  Louise</t>
  </si>
  <si>
    <t>Tiptoe Eldorado Sunset</t>
  </si>
  <si>
    <t>Mead,  Lynn</t>
  </si>
  <si>
    <t>Staghill Forest Rsnger</t>
  </si>
  <si>
    <t>Denness,  Nichola</t>
  </si>
  <si>
    <t>Tynefield Fairly Marvelous</t>
  </si>
  <si>
    <t>Whyte,  Holly</t>
  </si>
  <si>
    <t>Have Ago Hero</t>
  </si>
  <si>
    <t>Treherne,  Laura</t>
  </si>
  <si>
    <t>Baileys Spirit</t>
  </si>
  <si>
    <t>Clotworthy,  Sophie</t>
  </si>
  <si>
    <t>Flying Dutchman</t>
  </si>
  <si>
    <t>Milstein,  Hani</t>
  </si>
  <si>
    <t>Milo IV</t>
  </si>
  <si>
    <t>Baxter,  Karen</t>
  </si>
  <si>
    <t>Shillingstone &amp; District</t>
  </si>
  <si>
    <t>Pha Mai Blue</t>
  </si>
  <si>
    <t>Strong,  Nicki</t>
  </si>
  <si>
    <t>Rovini</t>
  </si>
  <si>
    <t>Huxley,  Louise</t>
  </si>
  <si>
    <t>First Errigal</t>
  </si>
  <si>
    <t>Andre,  Emma</t>
  </si>
  <si>
    <t>Fleurs Galaxy</t>
  </si>
  <si>
    <t>Dunham,  Zoe</t>
  </si>
  <si>
    <t>Treasure Island III</t>
  </si>
  <si>
    <t>Seaford England,  Naomi</t>
  </si>
  <si>
    <t>Longfield Jolie Peche</t>
  </si>
  <si>
    <t>Cassidy,  Katie</t>
  </si>
  <si>
    <t>Irish Magic</t>
  </si>
  <si>
    <t>Saxon,  Laura</t>
  </si>
  <si>
    <t>Attila</t>
  </si>
  <si>
    <t>Pullin,  Connor</t>
  </si>
  <si>
    <t>Fandad West Callardo</t>
  </si>
  <si>
    <t>Russell,  Rosie</t>
  </si>
  <si>
    <t>Rr Silver Lady</t>
  </si>
  <si>
    <t>Russell,  Molly</t>
  </si>
  <si>
    <t>Dijeridoo</t>
  </si>
  <si>
    <t>Appitino,  Matteo</t>
  </si>
  <si>
    <t>King Arthur</t>
  </si>
  <si>
    <t>Drodge,  Abigail</t>
  </si>
  <si>
    <t>Minijack</t>
  </si>
  <si>
    <t>Kilnamona Dato</t>
  </si>
  <si>
    <t>Kaurance,  Kath</t>
  </si>
  <si>
    <t>Da Vinci III</t>
  </si>
  <si>
    <t>Vannassche,  Jessie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</si>
</sst>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3"/>
  <sheetViews>
    <sheetView tabSelected="1" workbookViewId="0">
      <selection activeCell="J1" sqref="J1"/>
    </sheetView>
  </sheetViews>
  <sheetFormatPr defaultRowHeight="15" x14ac:dyDescent="0.25"/>
  <cols>
    <col min="1" max="1" width="8.42578125" style="2" customWidth="1"/>
    <col min="2" max="2" width="25.85546875" customWidth="1"/>
    <col min="3" max="3" width="24.140625" customWidth="1"/>
    <col min="4" max="4" width="15.5703125" customWidth="1"/>
    <col min="5" max="5" width="0" hidden="1" customWidth="1"/>
    <col min="6" max="7" width="9.140625" style="2"/>
    <col min="8" max="9" width="0" style="2" hidden="1" customWidth="1"/>
    <col min="10" max="14" width="9.140625" style="2"/>
    <col min="16" max="17" width="0" hidden="1" customWidth="1"/>
  </cols>
  <sheetData>
    <row r="1" spans="1:14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</row>
    <row r="2" spans="1:14" x14ac:dyDescent="0.25">
      <c r="A2" s="2">
        <v>1</v>
      </c>
      <c r="B2" t="s">
        <v>13</v>
      </c>
      <c r="C2" t="s">
        <v>14</v>
      </c>
      <c r="D2" t="s">
        <v>15</v>
      </c>
      <c r="E2">
        <v>133.5</v>
      </c>
      <c r="F2" s="3">
        <f>SUM(100-(E2/2))</f>
        <v>33.25</v>
      </c>
      <c r="G2" s="2">
        <v>4</v>
      </c>
      <c r="I2" s="2">
        <v>5.39</v>
      </c>
      <c r="J2" s="2">
        <f>VLOOKUP(I2,$P$19:$Q$283,2,TRUE)</f>
        <v>8.4</v>
      </c>
      <c r="K2" s="2">
        <v>0</v>
      </c>
      <c r="M2" s="3">
        <f>SUM(F2,G2,J2,K2)</f>
        <v>45.65</v>
      </c>
    </row>
    <row r="3" spans="1:14" x14ac:dyDescent="0.25">
      <c r="A3" s="2">
        <v>2</v>
      </c>
      <c r="B3" t="s">
        <v>16</v>
      </c>
      <c r="C3" t="s">
        <v>17</v>
      </c>
      <c r="D3" t="s">
        <v>18</v>
      </c>
      <c r="E3">
        <v>133.5</v>
      </c>
      <c r="F3" s="3">
        <f>SUM(100-(E3/2))</f>
        <v>33.25</v>
      </c>
      <c r="G3" s="2">
        <v>38</v>
      </c>
      <c r="H3" s="2">
        <v>26</v>
      </c>
      <c r="I3" s="2">
        <v>6.1</v>
      </c>
      <c r="J3" s="2">
        <f>VLOOKUP(I3,$P$19:$Q$283,2,TRUE)</f>
        <v>20.8</v>
      </c>
      <c r="K3" s="2">
        <v>0</v>
      </c>
      <c r="M3" s="3">
        <f>SUM(F3,G3,J3,K3)</f>
        <v>92.05</v>
      </c>
    </row>
    <row r="4" spans="1:14" x14ac:dyDescent="0.25">
      <c r="A4" s="2">
        <v>3</v>
      </c>
      <c r="B4" t="s">
        <v>19</v>
      </c>
      <c r="C4" t="s">
        <v>20</v>
      </c>
      <c r="D4" t="s">
        <v>21</v>
      </c>
      <c r="E4">
        <v>127</v>
      </c>
      <c r="F4" s="3">
        <f>SUM(100-(E4/2))</f>
        <v>36.5</v>
      </c>
      <c r="G4" s="2">
        <v>0</v>
      </c>
      <c r="I4" s="2">
        <v>6.19</v>
      </c>
      <c r="J4" s="2">
        <f>VLOOKUP(I4,$P$19:$Q$283,2,TRUE)</f>
        <v>24.4</v>
      </c>
      <c r="K4" s="2">
        <v>0</v>
      </c>
      <c r="M4" s="3">
        <f>SUM(F4,G4,J4,K4)</f>
        <v>60.9</v>
      </c>
    </row>
    <row r="5" spans="1:14" x14ac:dyDescent="0.25">
      <c r="A5" s="2">
        <v>4</v>
      </c>
      <c r="B5" t="s">
        <v>22</v>
      </c>
      <c r="C5" t="s">
        <v>23</v>
      </c>
      <c r="D5" t="s">
        <v>24</v>
      </c>
      <c r="E5">
        <v>117.5</v>
      </c>
      <c r="F5" s="3">
        <f>SUM(100-(E5/2))</f>
        <v>41.25</v>
      </c>
      <c r="G5" s="2">
        <v>0</v>
      </c>
      <c r="I5" s="2">
        <v>5.08</v>
      </c>
      <c r="J5" s="2">
        <f>VLOOKUP(I5,$P$19:$Q$283,2,TRUE)</f>
        <v>0</v>
      </c>
      <c r="K5" s="2">
        <v>0</v>
      </c>
      <c r="M5" s="3">
        <f>SUM(F5,G5,J5,K5)</f>
        <v>41.25</v>
      </c>
    </row>
    <row r="6" spans="1:14" x14ac:dyDescent="0.25">
      <c r="A6" s="2">
        <v>5</v>
      </c>
      <c r="B6" t="s">
        <v>25</v>
      </c>
      <c r="C6" t="s">
        <v>26</v>
      </c>
      <c r="D6" t="s">
        <v>27</v>
      </c>
      <c r="E6">
        <v>145</v>
      </c>
      <c r="F6" s="3">
        <f>SUM(100-(E6/2))</f>
        <v>27.5</v>
      </c>
      <c r="G6" s="2">
        <v>0</v>
      </c>
      <c r="I6" s="2">
        <v>6.43</v>
      </c>
      <c r="J6" s="5">
        <f>VLOOKUP(I6,$P$19:$Q$283,2,TRUE)</f>
        <v>34</v>
      </c>
      <c r="K6" s="5">
        <v>20</v>
      </c>
      <c r="M6" s="3">
        <f>SUM(F6,G6,J6,K6)</f>
        <v>81.5</v>
      </c>
    </row>
    <row r="7" spans="1:14" x14ac:dyDescent="0.25">
      <c r="A7" s="2">
        <v>6</v>
      </c>
      <c r="B7" t="s">
        <v>28</v>
      </c>
      <c r="C7" t="s">
        <v>29</v>
      </c>
      <c r="D7" t="s">
        <v>30</v>
      </c>
      <c r="E7">
        <v>130.5</v>
      </c>
      <c r="F7" s="3">
        <f>SUM(100-(E7/2))</f>
        <v>34.75</v>
      </c>
      <c r="G7" s="2">
        <v>12</v>
      </c>
      <c r="H7" s="2">
        <v>4</v>
      </c>
      <c r="I7" s="2">
        <v>5.46</v>
      </c>
      <c r="J7" s="2">
        <f>VLOOKUP(I7,$P$19:$Q$283,2,TRUE)</f>
        <v>11.2</v>
      </c>
      <c r="K7" s="5">
        <v>0</v>
      </c>
      <c r="M7" s="3">
        <f>SUM(F7,G7,J7,K7)</f>
        <v>57.95</v>
      </c>
    </row>
    <row r="8" spans="1:14" x14ac:dyDescent="0.25">
      <c r="A8" s="2">
        <v>7</v>
      </c>
      <c r="B8" t="s">
        <v>31</v>
      </c>
      <c r="C8" t="s">
        <v>32</v>
      </c>
      <c r="D8" t="s">
        <v>24</v>
      </c>
      <c r="E8">
        <v>132</v>
      </c>
      <c r="F8" s="3">
        <f>SUM(100-(E8/2))</f>
        <v>34</v>
      </c>
      <c r="G8" s="2">
        <v>38</v>
      </c>
      <c r="H8" s="2">
        <v>26</v>
      </c>
      <c r="I8" s="2" t="s">
        <v>33</v>
      </c>
      <c r="K8" s="2" t="s">
        <v>34</v>
      </c>
      <c r="M8" s="3" t="s">
        <v>34</v>
      </c>
    </row>
    <row r="9" spans="1:14" x14ac:dyDescent="0.25">
      <c r="A9" s="2">
        <v>8</v>
      </c>
      <c r="B9" t="s">
        <v>35</v>
      </c>
      <c r="C9" t="s">
        <v>36</v>
      </c>
      <c r="D9" t="s">
        <v>37</v>
      </c>
      <c r="E9">
        <v>132.5</v>
      </c>
      <c r="F9" s="3">
        <f>SUM(100-(E9/2))</f>
        <v>33.75</v>
      </c>
      <c r="G9" s="2">
        <v>0</v>
      </c>
      <c r="I9" s="2">
        <v>5.29</v>
      </c>
      <c r="J9" s="2">
        <f>VLOOKUP(I9,$P$19:$Q$283,2,TRUE)</f>
        <v>4.4000000000000004</v>
      </c>
      <c r="K9" s="2">
        <v>0</v>
      </c>
      <c r="M9" s="3">
        <f>SUM(F9,G9,J9,K9)</f>
        <v>38.15</v>
      </c>
      <c r="N9" s="2">
        <v>6</v>
      </c>
    </row>
    <row r="10" spans="1:14" x14ac:dyDescent="0.25">
      <c r="A10" s="2">
        <v>9</v>
      </c>
      <c r="B10" t="s">
        <v>38</v>
      </c>
      <c r="C10" t="s">
        <v>39</v>
      </c>
      <c r="D10" t="s">
        <v>18</v>
      </c>
      <c r="E10">
        <v>127.5</v>
      </c>
      <c r="F10" s="3">
        <f>SUM(100-(E10/2))</f>
        <v>36.25</v>
      </c>
      <c r="G10" s="2">
        <v>19</v>
      </c>
      <c r="H10" s="2">
        <v>11</v>
      </c>
      <c r="I10" s="2">
        <v>7.35</v>
      </c>
      <c r="J10" s="2">
        <f>VLOOKUP(I10,$P$19:$Q$283,2,TRUE)</f>
        <v>54.8</v>
      </c>
      <c r="K10" s="2">
        <v>0</v>
      </c>
      <c r="M10" s="3">
        <f>SUM(F10,G10,J10,K10)</f>
        <v>110.05</v>
      </c>
    </row>
    <row r="11" spans="1:14" x14ac:dyDescent="0.25">
      <c r="A11" s="2">
        <v>10</v>
      </c>
      <c r="B11" t="s">
        <v>40</v>
      </c>
      <c r="C11" t="s">
        <v>41</v>
      </c>
      <c r="D11" t="s">
        <v>30</v>
      </c>
      <c r="E11">
        <v>134</v>
      </c>
      <c r="F11" s="3">
        <f>SUM(100-(E11/2))</f>
        <v>33</v>
      </c>
      <c r="G11" s="2">
        <v>0</v>
      </c>
      <c r="I11" s="2">
        <v>5.2</v>
      </c>
      <c r="J11" s="2">
        <f>VLOOKUP(I11,$P$19:$Q$283,2,TRUE)</f>
        <v>0.8</v>
      </c>
      <c r="K11" s="2">
        <v>0</v>
      </c>
      <c r="M11" s="3">
        <f>SUM(F11,G11,J11,K11)</f>
        <v>33.799999999999997</v>
      </c>
      <c r="N11" s="2">
        <v>4</v>
      </c>
    </row>
    <row r="12" spans="1:14" x14ac:dyDescent="0.25">
      <c r="A12" s="2">
        <v>11</v>
      </c>
      <c r="B12" t="s">
        <v>42</v>
      </c>
      <c r="C12" t="s">
        <v>43</v>
      </c>
      <c r="D12" t="s">
        <v>44</v>
      </c>
      <c r="E12">
        <v>144</v>
      </c>
      <c r="F12" s="3">
        <f>SUM(100-(E12/2))</f>
        <v>28</v>
      </c>
      <c r="G12" s="2">
        <v>47</v>
      </c>
      <c r="H12" s="2">
        <v>35</v>
      </c>
      <c r="I12" s="2">
        <v>6.47</v>
      </c>
      <c r="J12" s="2">
        <f>VLOOKUP(I12,$P$19:$Q$283,2,TRUE)</f>
        <v>35.6</v>
      </c>
      <c r="K12" s="2">
        <v>20</v>
      </c>
      <c r="M12" s="3">
        <f>SUM(F12,G12,J12,K12)</f>
        <v>130.6</v>
      </c>
    </row>
    <row r="13" spans="1:14" x14ac:dyDescent="0.25">
      <c r="A13" s="2">
        <v>12</v>
      </c>
      <c r="B13" t="s">
        <v>45</v>
      </c>
      <c r="C13" t="s">
        <v>46</v>
      </c>
      <c r="D13" t="s">
        <v>24</v>
      </c>
      <c r="E13">
        <v>155</v>
      </c>
      <c r="F13" s="3">
        <f>SUM(100-(E13/2))</f>
        <v>22.5</v>
      </c>
      <c r="G13" s="2">
        <v>4</v>
      </c>
      <c r="I13" s="2">
        <v>5.07</v>
      </c>
      <c r="J13" s="2">
        <f>VLOOKUP(I13,$P$19:$Q$283,2,TRUE)</f>
        <v>0</v>
      </c>
      <c r="K13" s="2">
        <v>0</v>
      </c>
      <c r="M13" s="3">
        <f>SUM(F13,G13,J13,K13)</f>
        <v>26.5</v>
      </c>
      <c r="N13" s="2">
        <v>1</v>
      </c>
    </row>
    <row r="14" spans="1:14" x14ac:dyDescent="0.25">
      <c r="A14" s="2">
        <v>13</v>
      </c>
      <c r="B14" t="s">
        <v>47</v>
      </c>
      <c r="C14" t="s">
        <v>48</v>
      </c>
      <c r="D14" t="s">
        <v>49</v>
      </c>
      <c r="E14">
        <v>123</v>
      </c>
      <c r="F14" s="3">
        <f>SUM(100-(E14/2))</f>
        <v>38.5</v>
      </c>
      <c r="G14" s="2">
        <v>16</v>
      </c>
      <c r="I14" s="2">
        <v>5.19</v>
      </c>
      <c r="J14" s="5">
        <f>VLOOKUP(I14,$P$19:$Q$283,2,TRUE)</f>
        <v>0.4</v>
      </c>
      <c r="K14" s="2">
        <v>0</v>
      </c>
      <c r="M14" s="3">
        <f>SUM(F14,G14,J14,K14)</f>
        <v>54.9</v>
      </c>
    </row>
    <row r="15" spans="1:14" x14ac:dyDescent="0.25">
      <c r="A15" s="2">
        <v>14</v>
      </c>
      <c r="B15" t="s">
        <v>50</v>
      </c>
      <c r="C15" t="s">
        <v>51</v>
      </c>
      <c r="D15" t="s">
        <v>52</v>
      </c>
      <c r="E15">
        <v>149.5</v>
      </c>
      <c r="F15" s="3">
        <f>SUM(100-(E15/2))</f>
        <v>25.25</v>
      </c>
      <c r="G15" s="2">
        <v>4</v>
      </c>
      <c r="I15" s="2">
        <v>6.47</v>
      </c>
      <c r="J15" s="2">
        <f>VLOOKUP(I15,$P$19:$Q$283,2,TRUE)</f>
        <v>35.6</v>
      </c>
      <c r="K15" s="2">
        <v>20</v>
      </c>
      <c r="M15" s="3">
        <f>SUM(F15,G15,J15,K15)</f>
        <v>84.85</v>
      </c>
    </row>
    <row r="16" spans="1:14" x14ac:dyDescent="0.25">
      <c r="A16" s="2">
        <v>15</v>
      </c>
      <c r="B16" t="s">
        <v>53</v>
      </c>
      <c r="C16" t="s">
        <v>54</v>
      </c>
      <c r="D16" t="s">
        <v>21</v>
      </c>
      <c r="E16">
        <v>120</v>
      </c>
      <c r="F16" s="3">
        <f>SUM(100-(E16/2))</f>
        <v>40</v>
      </c>
      <c r="G16" s="2">
        <v>18</v>
      </c>
      <c r="H16" s="2">
        <v>4</v>
      </c>
      <c r="I16" s="2" t="s">
        <v>55</v>
      </c>
      <c r="K16" s="2" t="s">
        <v>55</v>
      </c>
      <c r="M16" s="3" t="s">
        <v>55</v>
      </c>
    </row>
    <row r="17" spans="1:17" x14ac:dyDescent="0.25">
      <c r="A17" s="2">
        <v>16</v>
      </c>
      <c r="B17" t="s">
        <v>56</v>
      </c>
      <c r="C17" t="s">
        <v>57</v>
      </c>
      <c r="D17" t="s">
        <v>37</v>
      </c>
      <c r="E17">
        <v>132.5</v>
      </c>
      <c r="F17" s="3">
        <f>SUM(100-(E17/2))</f>
        <v>33.75</v>
      </c>
      <c r="G17" s="2">
        <v>0</v>
      </c>
      <c r="I17" s="2" t="s">
        <v>33</v>
      </c>
      <c r="K17" s="2" t="s">
        <v>34</v>
      </c>
      <c r="M17" s="3" t="s">
        <v>34</v>
      </c>
    </row>
    <row r="18" spans="1:17" x14ac:dyDescent="0.25">
      <c r="A18" s="2">
        <v>17</v>
      </c>
      <c r="B18" t="s">
        <v>58</v>
      </c>
      <c r="C18" t="s">
        <v>59</v>
      </c>
      <c r="D18" t="s">
        <v>15</v>
      </c>
      <c r="E18">
        <v>137</v>
      </c>
      <c r="F18" s="3">
        <f>SUM(100-(E18/2))</f>
        <v>31.5</v>
      </c>
      <c r="G18" s="2" t="s">
        <v>34</v>
      </c>
      <c r="I18" s="2">
        <v>5.4</v>
      </c>
      <c r="J18" s="2">
        <f>VLOOKUP(I18,$P$19:$Q$283,2,TRUE)</f>
        <v>8.8000000000000007</v>
      </c>
      <c r="K18" s="2">
        <v>0</v>
      </c>
      <c r="M18" s="3" t="s">
        <v>34</v>
      </c>
    </row>
    <row r="19" spans="1:17" x14ac:dyDescent="0.25">
      <c r="A19" s="2">
        <v>18</v>
      </c>
      <c r="B19" t="s">
        <v>60</v>
      </c>
      <c r="C19" t="s">
        <v>61</v>
      </c>
      <c r="D19" t="s">
        <v>18</v>
      </c>
      <c r="E19">
        <v>146.5</v>
      </c>
      <c r="F19" s="3">
        <f>SUM(100-(E19/2))</f>
        <v>26.75</v>
      </c>
      <c r="G19" s="2">
        <v>0</v>
      </c>
      <c r="I19" s="2">
        <v>5.16</v>
      </c>
      <c r="J19" s="2">
        <f>VLOOKUP(I19,$P$19:$Q$283,2,TRUE)</f>
        <v>0</v>
      </c>
      <c r="K19" s="2">
        <v>0</v>
      </c>
      <c r="M19" s="3">
        <f>SUM(F19,G19,J19,K19)</f>
        <v>26.75</v>
      </c>
      <c r="N19" s="2">
        <v>2</v>
      </c>
      <c r="P19" s="1">
        <v>4.18</v>
      </c>
      <c r="Q19" s="1">
        <v>18</v>
      </c>
    </row>
    <row r="20" spans="1:17" x14ac:dyDescent="0.25">
      <c r="A20" s="2">
        <v>19</v>
      </c>
      <c r="B20" t="s">
        <v>62</v>
      </c>
      <c r="C20" t="s">
        <v>63</v>
      </c>
      <c r="D20" t="s">
        <v>24</v>
      </c>
      <c r="E20">
        <v>131</v>
      </c>
      <c r="F20" s="3">
        <f>SUM(100-(E20/2))</f>
        <v>34.5</v>
      </c>
      <c r="G20" s="2">
        <v>0</v>
      </c>
      <c r="I20" s="2">
        <v>5.19</v>
      </c>
      <c r="J20" s="2">
        <f>VLOOKUP(I20,$P$19:$Q$283,2,TRUE)</f>
        <v>0.4</v>
      </c>
      <c r="K20" s="2">
        <v>0</v>
      </c>
      <c r="M20" s="3">
        <f>SUM(F20,G20,J20,K20)</f>
        <v>34.9</v>
      </c>
      <c r="N20" s="2">
        <v>5</v>
      </c>
      <c r="P20" s="1">
        <v>4.1900000000000004</v>
      </c>
      <c r="Q20" s="1">
        <v>17.600000000000001</v>
      </c>
    </row>
    <row r="21" spans="1:17" x14ac:dyDescent="0.25">
      <c r="A21" s="2">
        <v>20</v>
      </c>
      <c r="B21" t="s">
        <v>64</v>
      </c>
      <c r="C21" t="s">
        <v>65</v>
      </c>
      <c r="D21" t="s">
        <v>21</v>
      </c>
      <c r="E21">
        <v>137.5</v>
      </c>
      <c r="F21" s="3">
        <f>SUM(100-(E21/2))</f>
        <v>31.25</v>
      </c>
      <c r="G21" s="2">
        <v>0</v>
      </c>
      <c r="I21" s="2">
        <v>6.16</v>
      </c>
      <c r="J21" s="2">
        <f>VLOOKUP(I21,$P$19:$Q$283,2,TRUE)</f>
        <v>23.2</v>
      </c>
      <c r="K21" s="2">
        <v>0</v>
      </c>
      <c r="M21" s="3">
        <f>SUM(F21,G21,J21,K21)</f>
        <v>54.45</v>
      </c>
      <c r="P21" s="1">
        <v>4.2</v>
      </c>
      <c r="Q21" s="1">
        <v>17.2</v>
      </c>
    </row>
    <row r="22" spans="1:17" x14ac:dyDescent="0.25">
      <c r="A22" s="2">
        <v>21</v>
      </c>
      <c r="B22" t="s">
        <v>66</v>
      </c>
      <c r="C22" t="s">
        <v>67</v>
      </c>
      <c r="D22" t="s">
        <v>52</v>
      </c>
      <c r="E22">
        <v>125</v>
      </c>
      <c r="F22" s="3">
        <f>SUM(100-(E22/2))</f>
        <v>37.5</v>
      </c>
      <c r="G22" s="2">
        <v>13</v>
      </c>
      <c r="H22" s="2">
        <v>5</v>
      </c>
      <c r="I22" s="2">
        <v>5.42</v>
      </c>
      <c r="J22" s="2">
        <f>VLOOKUP(I22,$P$19:$Q$283,2,TRUE)</f>
        <v>9.6</v>
      </c>
      <c r="K22" s="2">
        <v>0</v>
      </c>
      <c r="M22" s="3">
        <f>SUM(F22,G22,J22,K22)</f>
        <v>60.1</v>
      </c>
      <c r="P22" s="1">
        <v>4.21</v>
      </c>
      <c r="Q22" s="1">
        <v>16.8</v>
      </c>
    </row>
    <row r="23" spans="1:17" x14ac:dyDescent="0.25">
      <c r="A23" s="2">
        <v>22</v>
      </c>
      <c r="B23" t="s">
        <v>68</v>
      </c>
      <c r="C23" t="s">
        <v>69</v>
      </c>
      <c r="D23" t="s">
        <v>24</v>
      </c>
      <c r="E23">
        <v>141.5</v>
      </c>
      <c r="F23" s="3">
        <f>SUM(100-(E23/2))</f>
        <v>29.25</v>
      </c>
      <c r="G23" s="2">
        <v>0</v>
      </c>
      <c r="I23" s="2">
        <v>5.0999999999999996</v>
      </c>
      <c r="J23" s="2">
        <f>VLOOKUP(I23,$P$19:$Q$283,2,TRUE)</f>
        <v>0</v>
      </c>
      <c r="K23" s="2">
        <v>0</v>
      </c>
      <c r="M23" s="3">
        <f>SUM(F23,G23,J23,K23)</f>
        <v>29.25</v>
      </c>
      <c r="N23" s="2">
        <v>3</v>
      </c>
      <c r="P23" s="1">
        <v>4.22</v>
      </c>
      <c r="Q23" s="1">
        <v>16.399999999999999</v>
      </c>
    </row>
    <row r="24" spans="1:17" x14ac:dyDescent="0.25">
      <c r="A24" s="2">
        <v>23</v>
      </c>
      <c r="B24" t="s">
        <v>70</v>
      </c>
      <c r="C24" t="s">
        <v>71</v>
      </c>
      <c r="D24" t="s">
        <v>27</v>
      </c>
      <c r="E24">
        <v>128.5</v>
      </c>
      <c r="F24" s="3">
        <f>SUM(100-(E24/2))</f>
        <v>35.75</v>
      </c>
      <c r="G24" s="2">
        <v>0</v>
      </c>
      <c r="I24" s="2">
        <v>6</v>
      </c>
      <c r="J24" s="2">
        <f>VLOOKUP(I24,$P$19:$Q$283,2,TRUE)</f>
        <v>16.8</v>
      </c>
      <c r="K24" s="2">
        <v>0</v>
      </c>
      <c r="M24" s="3">
        <f>SUM(F24,G24,J24,K24)</f>
        <v>52.55</v>
      </c>
      <c r="P24" s="1">
        <v>4.2300000000000004</v>
      </c>
      <c r="Q24" s="1">
        <v>16</v>
      </c>
    </row>
    <row r="25" spans="1:17" x14ac:dyDescent="0.25">
      <c r="A25" s="2">
        <v>24</v>
      </c>
      <c r="B25" t="s">
        <v>72</v>
      </c>
      <c r="C25" t="s">
        <v>73</v>
      </c>
      <c r="D25" t="s">
        <v>24</v>
      </c>
      <c r="E25">
        <v>142.5</v>
      </c>
      <c r="F25" s="3">
        <f>SUM(100-(E25/2))</f>
        <v>28.75</v>
      </c>
      <c r="G25" s="2" t="s">
        <v>34</v>
      </c>
      <c r="M25" s="3" t="s">
        <v>34</v>
      </c>
      <c r="P25" s="1">
        <v>4.24</v>
      </c>
      <c r="Q25" s="1">
        <v>15.6</v>
      </c>
    </row>
    <row r="26" spans="1:17" x14ac:dyDescent="0.25">
      <c r="A26" s="2">
        <v>25</v>
      </c>
      <c r="B26" t="s">
        <v>74</v>
      </c>
      <c r="C26" t="s">
        <v>75</v>
      </c>
      <c r="D26" t="s">
        <v>37</v>
      </c>
      <c r="E26">
        <v>135</v>
      </c>
      <c r="F26" s="3">
        <f>SUM(100-(E26/2))</f>
        <v>32.5</v>
      </c>
      <c r="G26" s="2">
        <v>0</v>
      </c>
      <c r="I26" s="2">
        <v>6.02</v>
      </c>
      <c r="J26" s="2">
        <f>VLOOKUP(I26,$P$19:$Q$283,2,TRUE)</f>
        <v>17.600000000000001</v>
      </c>
      <c r="K26" s="2">
        <v>0</v>
      </c>
      <c r="M26" s="3">
        <f>SUM(F26,G26,J26,K26)</f>
        <v>50.1</v>
      </c>
      <c r="P26" s="1">
        <v>4.25</v>
      </c>
      <c r="Q26" s="1">
        <v>15.2</v>
      </c>
    </row>
    <row r="27" spans="1:17" x14ac:dyDescent="0.25">
      <c r="P27" s="1">
        <v>4.26</v>
      </c>
      <c r="Q27" s="1">
        <v>14.8</v>
      </c>
    </row>
    <row r="28" spans="1:17" x14ac:dyDescent="0.25">
      <c r="P28" s="1">
        <v>4.2699999999999996</v>
      </c>
      <c r="Q28" s="1">
        <v>14.4</v>
      </c>
    </row>
    <row r="29" spans="1:17" x14ac:dyDescent="0.25">
      <c r="P29" s="1">
        <v>4.28</v>
      </c>
      <c r="Q29" s="1">
        <v>14</v>
      </c>
    </row>
    <row r="30" spans="1:17" x14ac:dyDescent="0.25">
      <c r="P30" s="1">
        <v>4.29</v>
      </c>
      <c r="Q30" s="1">
        <v>13.6</v>
      </c>
    </row>
    <row r="31" spans="1:17" x14ac:dyDescent="0.25">
      <c r="P31" s="1">
        <v>4.3</v>
      </c>
      <c r="Q31" s="1">
        <v>13.2</v>
      </c>
    </row>
    <row r="32" spans="1:17" x14ac:dyDescent="0.25">
      <c r="P32" s="1">
        <v>4.3099999999999996</v>
      </c>
      <c r="Q32" s="1">
        <v>12.8</v>
      </c>
    </row>
    <row r="33" spans="16:17" x14ac:dyDescent="0.25">
      <c r="P33" s="1">
        <v>4.32</v>
      </c>
      <c r="Q33" s="1">
        <v>12.4</v>
      </c>
    </row>
    <row r="34" spans="16:17" x14ac:dyDescent="0.25">
      <c r="P34" s="1">
        <v>4.33</v>
      </c>
      <c r="Q34" s="1">
        <v>12</v>
      </c>
    </row>
    <row r="35" spans="16:17" x14ac:dyDescent="0.25">
      <c r="P35" s="1">
        <v>4.34</v>
      </c>
      <c r="Q35" s="1">
        <v>11.6</v>
      </c>
    </row>
    <row r="36" spans="16:17" x14ac:dyDescent="0.25">
      <c r="P36" s="1">
        <v>4.3499999999999996</v>
      </c>
      <c r="Q36" s="1">
        <v>11.2</v>
      </c>
    </row>
    <row r="37" spans="16:17" x14ac:dyDescent="0.25">
      <c r="P37" s="1">
        <v>4.3600000000000003</v>
      </c>
      <c r="Q37" s="1">
        <v>10.8</v>
      </c>
    </row>
    <row r="38" spans="16:17" x14ac:dyDescent="0.25">
      <c r="P38" s="1">
        <v>4.37</v>
      </c>
      <c r="Q38" s="1">
        <v>10.4</v>
      </c>
    </row>
    <row r="39" spans="16:17" x14ac:dyDescent="0.25">
      <c r="P39" s="1">
        <v>4.38</v>
      </c>
      <c r="Q39" s="1">
        <v>10</v>
      </c>
    </row>
    <row r="40" spans="16:17" x14ac:dyDescent="0.25">
      <c r="P40" s="1">
        <v>4.3899999999999997</v>
      </c>
      <c r="Q40" s="1">
        <v>9.6000000000000298</v>
      </c>
    </row>
    <row r="41" spans="16:17" x14ac:dyDescent="0.25">
      <c r="P41" s="1">
        <v>4.4000000000000004</v>
      </c>
      <c r="Q41" s="1">
        <v>9.2000000000000295</v>
      </c>
    </row>
    <row r="42" spans="16:17" x14ac:dyDescent="0.25">
      <c r="P42" s="1">
        <v>4.41</v>
      </c>
      <c r="Q42" s="1">
        <v>8.8000000000000291</v>
      </c>
    </row>
    <row r="43" spans="16:17" x14ac:dyDescent="0.25">
      <c r="P43" s="1">
        <v>4.42</v>
      </c>
      <c r="Q43" s="1">
        <v>8.4000000000000306</v>
      </c>
    </row>
    <row r="44" spans="16:17" x14ac:dyDescent="0.25">
      <c r="P44" s="1">
        <v>4.43</v>
      </c>
      <c r="Q44" s="1">
        <v>8.0000000000000409</v>
      </c>
    </row>
    <row r="45" spans="16:17" x14ac:dyDescent="0.25">
      <c r="P45" s="1">
        <v>4.4400000000000004</v>
      </c>
      <c r="Q45" s="1">
        <v>7.6</v>
      </c>
    </row>
    <row r="46" spans="16:17" x14ac:dyDescent="0.25">
      <c r="P46" s="1">
        <v>4.45</v>
      </c>
      <c r="Q46" s="1">
        <v>7.2</v>
      </c>
    </row>
    <row r="47" spans="16:17" x14ac:dyDescent="0.25">
      <c r="P47" s="1">
        <v>4.46</v>
      </c>
      <c r="Q47" s="1">
        <v>6.8</v>
      </c>
    </row>
    <row r="48" spans="16:17" x14ac:dyDescent="0.25">
      <c r="P48" s="1">
        <v>4.47</v>
      </c>
      <c r="Q48" s="1">
        <v>6.4</v>
      </c>
    </row>
    <row r="49" spans="16:17" x14ac:dyDescent="0.25">
      <c r="P49" s="1">
        <v>4.4800000000000004</v>
      </c>
      <c r="Q49" s="1">
        <v>6</v>
      </c>
    </row>
    <row r="50" spans="16:17" x14ac:dyDescent="0.25">
      <c r="P50" s="1">
        <v>4.4899999999999904</v>
      </c>
      <c r="Q50" s="1">
        <v>5.6</v>
      </c>
    </row>
    <row r="51" spans="16:17" x14ac:dyDescent="0.25">
      <c r="P51" s="1">
        <v>4.4999999999999902</v>
      </c>
      <c r="Q51" s="1">
        <v>5.2</v>
      </c>
    </row>
    <row r="52" spans="16:17" x14ac:dyDescent="0.25">
      <c r="P52" s="1">
        <v>4.50999999999999</v>
      </c>
      <c r="Q52" s="1">
        <v>4.8</v>
      </c>
    </row>
    <row r="53" spans="16:17" x14ac:dyDescent="0.25">
      <c r="P53" s="1">
        <v>4.5199999999999898</v>
      </c>
      <c r="Q53" s="1">
        <v>4.4000000000000004</v>
      </c>
    </row>
    <row r="54" spans="16:17" x14ac:dyDescent="0.25">
      <c r="P54" s="1">
        <v>4.5299999999999896</v>
      </c>
      <c r="Q54" s="1">
        <v>4</v>
      </c>
    </row>
    <row r="55" spans="16:17" x14ac:dyDescent="0.25">
      <c r="P55" s="1">
        <v>4.5399999999999903</v>
      </c>
      <c r="Q55" s="1">
        <v>3.6000000000001</v>
      </c>
    </row>
    <row r="56" spans="16:17" x14ac:dyDescent="0.25">
      <c r="P56" s="1">
        <v>4.5499999999999901</v>
      </c>
      <c r="Q56" s="1">
        <v>3.2000000000001001</v>
      </c>
    </row>
    <row r="57" spans="16:17" x14ac:dyDescent="0.25">
      <c r="P57" s="1">
        <v>4.5599999999999898</v>
      </c>
      <c r="Q57" s="1">
        <v>2.8000000000001002</v>
      </c>
    </row>
    <row r="58" spans="16:17" x14ac:dyDescent="0.25">
      <c r="P58" s="1">
        <v>4.5699999999999896</v>
      </c>
      <c r="Q58" s="1">
        <v>2.4000000000000998</v>
      </c>
    </row>
    <row r="59" spans="16:17" x14ac:dyDescent="0.25">
      <c r="P59" s="1">
        <v>4.5799999999999903</v>
      </c>
      <c r="Q59" s="1">
        <v>2.0000000000000999</v>
      </c>
    </row>
    <row r="60" spans="16:17" x14ac:dyDescent="0.25">
      <c r="P60" s="1">
        <v>4.5899999999999901</v>
      </c>
      <c r="Q60" s="1">
        <v>1.6000000000001</v>
      </c>
    </row>
    <row r="61" spans="16:17" x14ac:dyDescent="0.25">
      <c r="P61" s="1">
        <v>5</v>
      </c>
      <c r="Q61" s="1">
        <v>1.2000000000001001</v>
      </c>
    </row>
    <row r="62" spans="16:17" x14ac:dyDescent="0.25">
      <c r="P62" s="1">
        <v>5.01</v>
      </c>
      <c r="Q62" s="1">
        <v>0.80000000000009996</v>
      </c>
    </row>
    <row r="63" spans="16:17" x14ac:dyDescent="0.25">
      <c r="P63" s="1">
        <v>5.0199999999999996</v>
      </c>
      <c r="Q63" s="1">
        <v>0.400000000000102</v>
      </c>
    </row>
    <row r="64" spans="16:17" x14ac:dyDescent="0.25">
      <c r="P64" s="1">
        <v>5.03</v>
      </c>
      <c r="Q64" s="1">
        <v>0</v>
      </c>
    </row>
    <row r="65" spans="16:17" x14ac:dyDescent="0.25">
      <c r="P65" s="1">
        <v>5.04</v>
      </c>
      <c r="Q65" s="1">
        <v>0</v>
      </c>
    </row>
    <row r="66" spans="16:17" x14ac:dyDescent="0.25">
      <c r="P66" s="1">
        <v>5.05</v>
      </c>
      <c r="Q66" s="1">
        <v>0</v>
      </c>
    </row>
    <row r="67" spans="16:17" x14ac:dyDescent="0.25">
      <c r="P67" s="1">
        <v>5.0599999999999996</v>
      </c>
      <c r="Q67" s="1">
        <v>0</v>
      </c>
    </row>
    <row r="68" spans="16:17" x14ac:dyDescent="0.25">
      <c r="P68" s="1">
        <v>5.07</v>
      </c>
      <c r="Q68" s="1">
        <v>0</v>
      </c>
    </row>
    <row r="69" spans="16:17" x14ac:dyDescent="0.25">
      <c r="P69" s="1">
        <v>5.08</v>
      </c>
      <c r="Q69" s="1">
        <v>0</v>
      </c>
    </row>
    <row r="70" spans="16:17" x14ac:dyDescent="0.25">
      <c r="P70" s="1">
        <v>5.09</v>
      </c>
      <c r="Q70" s="1">
        <v>0</v>
      </c>
    </row>
    <row r="71" spans="16:17" x14ac:dyDescent="0.25">
      <c r="P71" s="1">
        <v>5.0999999999999996</v>
      </c>
      <c r="Q71" s="1">
        <v>0</v>
      </c>
    </row>
    <row r="72" spans="16:17" x14ac:dyDescent="0.25">
      <c r="P72" s="1">
        <v>5.1100000000000003</v>
      </c>
      <c r="Q72" s="1">
        <v>0</v>
      </c>
    </row>
    <row r="73" spans="16:17" x14ac:dyDescent="0.25">
      <c r="P73" s="1">
        <v>5.12</v>
      </c>
      <c r="Q73" s="1">
        <v>0</v>
      </c>
    </row>
    <row r="74" spans="16:17" x14ac:dyDescent="0.25">
      <c r="P74" s="1">
        <v>5.13</v>
      </c>
      <c r="Q74" s="1">
        <v>0</v>
      </c>
    </row>
    <row r="75" spans="16:17" x14ac:dyDescent="0.25">
      <c r="P75" s="1">
        <v>5.14</v>
      </c>
      <c r="Q75" s="1">
        <v>0</v>
      </c>
    </row>
    <row r="76" spans="16:17" x14ac:dyDescent="0.25">
      <c r="P76" s="1">
        <v>5.15</v>
      </c>
      <c r="Q76" s="1">
        <v>0</v>
      </c>
    </row>
    <row r="77" spans="16:17" x14ac:dyDescent="0.25">
      <c r="P77" s="1">
        <v>5.16</v>
      </c>
      <c r="Q77" s="1">
        <v>0</v>
      </c>
    </row>
    <row r="78" spans="16:17" x14ac:dyDescent="0.25">
      <c r="P78" s="1">
        <v>5.17</v>
      </c>
      <c r="Q78" s="1">
        <v>0</v>
      </c>
    </row>
    <row r="79" spans="16:17" x14ac:dyDescent="0.25">
      <c r="P79" s="1">
        <v>5.18</v>
      </c>
      <c r="Q79" s="1">
        <v>0</v>
      </c>
    </row>
    <row r="80" spans="16:17" x14ac:dyDescent="0.25">
      <c r="P80" s="1">
        <v>5.19</v>
      </c>
      <c r="Q80" s="1">
        <v>0.4</v>
      </c>
    </row>
    <row r="81" spans="16:17" x14ac:dyDescent="0.25">
      <c r="P81" s="1">
        <v>5.2</v>
      </c>
      <c r="Q81" s="1">
        <v>0.8</v>
      </c>
    </row>
    <row r="82" spans="16:17" x14ac:dyDescent="0.25">
      <c r="P82" s="1">
        <v>5.21</v>
      </c>
      <c r="Q82" s="1">
        <v>1.2</v>
      </c>
    </row>
    <row r="83" spans="16:17" x14ac:dyDescent="0.25">
      <c r="P83" s="1">
        <v>5.22</v>
      </c>
      <c r="Q83" s="1">
        <v>1.6</v>
      </c>
    </row>
    <row r="84" spans="16:17" x14ac:dyDescent="0.25">
      <c r="P84" s="1">
        <v>5.23</v>
      </c>
      <c r="Q84" s="1">
        <v>2</v>
      </c>
    </row>
    <row r="85" spans="16:17" x14ac:dyDescent="0.25">
      <c r="P85" s="1">
        <v>5.2399999999999904</v>
      </c>
      <c r="Q85" s="1">
        <v>2.4</v>
      </c>
    </row>
    <row r="86" spans="16:17" x14ac:dyDescent="0.25">
      <c r="P86" s="1">
        <v>5.2499999999999902</v>
      </c>
      <c r="Q86" s="1">
        <v>2.8</v>
      </c>
    </row>
    <row r="87" spans="16:17" x14ac:dyDescent="0.25">
      <c r="P87" s="1">
        <v>5.25999999999999</v>
      </c>
      <c r="Q87" s="1">
        <v>3.2</v>
      </c>
    </row>
    <row r="88" spans="16:17" x14ac:dyDescent="0.25">
      <c r="P88" s="1">
        <v>5.2699999999999898</v>
      </c>
      <c r="Q88" s="1">
        <v>3.6</v>
      </c>
    </row>
    <row r="89" spans="16:17" x14ac:dyDescent="0.25">
      <c r="P89" s="1">
        <v>5.2799999999999896</v>
      </c>
      <c r="Q89" s="1">
        <v>4</v>
      </c>
    </row>
    <row r="90" spans="16:17" x14ac:dyDescent="0.25">
      <c r="P90" s="1">
        <v>5.2899999999999903</v>
      </c>
      <c r="Q90" s="1">
        <v>4.4000000000000004</v>
      </c>
    </row>
    <row r="91" spans="16:17" x14ac:dyDescent="0.25">
      <c r="P91" s="1">
        <v>5.2999999999999901</v>
      </c>
      <c r="Q91" s="1">
        <v>4.8</v>
      </c>
    </row>
    <row r="92" spans="16:17" x14ac:dyDescent="0.25">
      <c r="P92" s="1">
        <v>5.3099999999999898</v>
      </c>
      <c r="Q92" s="1">
        <v>5.2</v>
      </c>
    </row>
    <row r="93" spans="16:17" x14ac:dyDescent="0.25">
      <c r="P93" s="1">
        <v>5.3199999999999896</v>
      </c>
      <c r="Q93" s="1">
        <v>5.6</v>
      </c>
    </row>
    <row r="94" spans="16:17" x14ac:dyDescent="0.25">
      <c r="P94" s="1">
        <v>5.3299999999999903</v>
      </c>
      <c r="Q94" s="1">
        <v>6</v>
      </c>
    </row>
    <row r="95" spans="16:17" x14ac:dyDescent="0.25">
      <c r="P95" s="1">
        <v>5.3399999999999901</v>
      </c>
      <c r="Q95" s="1">
        <v>6.4</v>
      </c>
    </row>
    <row r="96" spans="16:17" x14ac:dyDescent="0.25">
      <c r="P96" s="1">
        <v>5.3499999999999899</v>
      </c>
      <c r="Q96" s="1">
        <v>6.8</v>
      </c>
    </row>
    <row r="97" spans="16:17" x14ac:dyDescent="0.25">
      <c r="P97" s="1">
        <v>5.3599999999999897</v>
      </c>
      <c r="Q97" s="1">
        <v>7.2</v>
      </c>
    </row>
    <row r="98" spans="16:17" x14ac:dyDescent="0.25">
      <c r="P98" s="1">
        <v>5.3699999999999903</v>
      </c>
      <c r="Q98" s="1">
        <v>7.6</v>
      </c>
    </row>
    <row r="99" spans="16:17" x14ac:dyDescent="0.25">
      <c r="P99" s="1">
        <v>5.3799999999999901</v>
      </c>
      <c r="Q99" s="1">
        <v>8</v>
      </c>
    </row>
    <row r="100" spans="16:17" x14ac:dyDescent="0.25">
      <c r="P100" s="1">
        <v>5.3899999999999899</v>
      </c>
      <c r="Q100" s="1">
        <v>8.4</v>
      </c>
    </row>
    <row r="101" spans="16:17" x14ac:dyDescent="0.25">
      <c r="P101" s="1">
        <v>5.3999999999999897</v>
      </c>
      <c r="Q101" s="1">
        <v>8.8000000000000007</v>
      </c>
    </row>
    <row r="102" spans="16:17" x14ac:dyDescent="0.25">
      <c r="P102" s="1">
        <v>5.4099999999999904</v>
      </c>
      <c r="Q102" s="1">
        <v>9.1999999999999993</v>
      </c>
    </row>
    <row r="103" spans="16:17" x14ac:dyDescent="0.25">
      <c r="P103" s="1">
        <v>5.4199999999999902</v>
      </c>
      <c r="Q103" s="1">
        <v>9.6</v>
      </c>
    </row>
    <row r="104" spans="16:17" x14ac:dyDescent="0.25">
      <c r="P104" s="1">
        <v>5.4299999999999899</v>
      </c>
      <c r="Q104" s="1">
        <v>10</v>
      </c>
    </row>
    <row r="105" spans="16:17" x14ac:dyDescent="0.25">
      <c r="P105" s="1">
        <v>5.4399999999999897</v>
      </c>
      <c r="Q105" s="1">
        <v>10.4</v>
      </c>
    </row>
    <row r="106" spans="16:17" x14ac:dyDescent="0.25">
      <c r="P106" s="1">
        <v>5.4499999999999904</v>
      </c>
      <c r="Q106" s="1">
        <v>10.8</v>
      </c>
    </row>
    <row r="107" spans="16:17" x14ac:dyDescent="0.25">
      <c r="P107" s="1">
        <v>5.4599999999999902</v>
      </c>
      <c r="Q107" s="1">
        <v>11.2</v>
      </c>
    </row>
    <row r="108" spans="16:17" x14ac:dyDescent="0.25">
      <c r="P108" s="1">
        <v>5.46999999999999</v>
      </c>
      <c r="Q108" s="1">
        <v>11.6</v>
      </c>
    </row>
    <row r="109" spans="16:17" x14ac:dyDescent="0.25">
      <c r="P109" s="1">
        <v>5.4799999999999898</v>
      </c>
      <c r="Q109" s="1">
        <v>12</v>
      </c>
    </row>
    <row r="110" spans="16:17" x14ac:dyDescent="0.25">
      <c r="P110" s="1">
        <v>5.4899999999999904</v>
      </c>
      <c r="Q110" s="1">
        <v>12.4</v>
      </c>
    </row>
    <row r="111" spans="16:17" x14ac:dyDescent="0.25">
      <c r="P111" s="1">
        <v>5.4999999999999902</v>
      </c>
      <c r="Q111" s="1">
        <v>12.8</v>
      </c>
    </row>
    <row r="112" spans="16:17" x14ac:dyDescent="0.25">
      <c r="P112" s="1">
        <v>5.50999999999999</v>
      </c>
      <c r="Q112" s="1">
        <v>13.2</v>
      </c>
    </row>
    <row r="113" spans="16:17" x14ac:dyDescent="0.25">
      <c r="P113" s="1">
        <v>5.5199999999999898</v>
      </c>
      <c r="Q113" s="1">
        <v>13.6</v>
      </c>
    </row>
    <row r="114" spans="16:17" x14ac:dyDescent="0.25">
      <c r="P114" s="1">
        <v>5.5299999999999896</v>
      </c>
      <c r="Q114" s="1">
        <v>14</v>
      </c>
    </row>
    <row r="115" spans="16:17" x14ac:dyDescent="0.25">
      <c r="P115" s="1">
        <v>5.5399999999999903</v>
      </c>
      <c r="Q115" s="1">
        <v>14.4</v>
      </c>
    </row>
    <row r="116" spans="16:17" x14ac:dyDescent="0.25">
      <c r="P116" s="1">
        <v>5.5499999999999901</v>
      </c>
      <c r="Q116" s="1">
        <v>14.8</v>
      </c>
    </row>
    <row r="117" spans="16:17" x14ac:dyDescent="0.25">
      <c r="P117" s="1">
        <v>5.5599999999999898</v>
      </c>
      <c r="Q117" s="1">
        <v>15.2</v>
      </c>
    </row>
    <row r="118" spans="16:17" x14ac:dyDescent="0.25">
      <c r="P118" s="1">
        <v>5.5699999999999896</v>
      </c>
      <c r="Q118" s="1">
        <v>15.6</v>
      </c>
    </row>
    <row r="119" spans="16:17" x14ac:dyDescent="0.25">
      <c r="P119" s="1">
        <v>5.5799999999999903</v>
      </c>
      <c r="Q119" s="1">
        <v>16</v>
      </c>
    </row>
    <row r="120" spans="16:17" x14ac:dyDescent="0.25">
      <c r="P120" s="1">
        <v>5.5899999999999901</v>
      </c>
      <c r="Q120" s="1">
        <v>16.399999999999999</v>
      </c>
    </row>
    <row r="121" spans="16:17" x14ac:dyDescent="0.25">
      <c r="P121" s="1">
        <v>6</v>
      </c>
      <c r="Q121" s="1">
        <v>16.8</v>
      </c>
    </row>
    <row r="122" spans="16:17" x14ac:dyDescent="0.25">
      <c r="P122" s="1">
        <v>6.01</v>
      </c>
      <c r="Q122" s="1">
        <v>17.2</v>
      </c>
    </row>
    <row r="123" spans="16:17" x14ac:dyDescent="0.25">
      <c r="P123" s="1">
        <v>6.02</v>
      </c>
      <c r="Q123" s="1">
        <v>17.600000000000001</v>
      </c>
    </row>
    <row r="124" spans="16:17" x14ac:dyDescent="0.25">
      <c r="P124" s="1">
        <v>6.03</v>
      </c>
      <c r="Q124" s="1">
        <v>18</v>
      </c>
    </row>
    <row r="125" spans="16:17" x14ac:dyDescent="0.25">
      <c r="P125" s="1">
        <v>6.04</v>
      </c>
      <c r="Q125" s="1">
        <v>18.399999999999999</v>
      </c>
    </row>
    <row r="126" spans="16:17" x14ac:dyDescent="0.25">
      <c r="P126" s="1">
        <v>6.05</v>
      </c>
      <c r="Q126" s="1">
        <v>18.8</v>
      </c>
    </row>
    <row r="127" spans="16:17" x14ac:dyDescent="0.25">
      <c r="P127" s="1">
        <v>6.06</v>
      </c>
      <c r="Q127" s="1">
        <v>19.2</v>
      </c>
    </row>
    <row r="128" spans="16:17" x14ac:dyDescent="0.25">
      <c r="P128" s="1">
        <v>6.07</v>
      </c>
      <c r="Q128" s="1">
        <v>19.600000000000001</v>
      </c>
    </row>
    <row r="129" spans="16:17" x14ac:dyDescent="0.25">
      <c r="P129" s="1">
        <v>6.08</v>
      </c>
      <c r="Q129" s="1">
        <v>20</v>
      </c>
    </row>
    <row r="130" spans="16:17" x14ac:dyDescent="0.25">
      <c r="P130" s="1">
        <v>6.09</v>
      </c>
      <c r="Q130" s="1">
        <v>20.399999999999999</v>
      </c>
    </row>
    <row r="131" spans="16:17" x14ac:dyDescent="0.25">
      <c r="P131" s="1">
        <v>6.1</v>
      </c>
      <c r="Q131" s="1">
        <v>20.8</v>
      </c>
    </row>
    <row r="132" spans="16:17" x14ac:dyDescent="0.25">
      <c r="P132" s="1">
        <v>6.11</v>
      </c>
      <c r="Q132" s="1">
        <v>21.2</v>
      </c>
    </row>
    <row r="133" spans="16:17" x14ac:dyDescent="0.25">
      <c r="P133" s="1">
        <v>6.12</v>
      </c>
      <c r="Q133" s="1">
        <v>21.6</v>
      </c>
    </row>
    <row r="134" spans="16:17" x14ac:dyDescent="0.25">
      <c r="P134" s="1">
        <v>6.13</v>
      </c>
      <c r="Q134" s="1">
        <v>22</v>
      </c>
    </row>
    <row r="135" spans="16:17" x14ac:dyDescent="0.25">
      <c r="P135" s="1">
        <v>6.14</v>
      </c>
      <c r="Q135" s="1">
        <v>22.4</v>
      </c>
    </row>
    <row r="136" spans="16:17" x14ac:dyDescent="0.25">
      <c r="P136" s="1">
        <v>6.15</v>
      </c>
      <c r="Q136" s="1">
        <v>22.8</v>
      </c>
    </row>
    <row r="137" spans="16:17" x14ac:dyDescent="0.25">
      <c r="P137" s="1">
        <v>6.16</v>
      </c>
      <c r="Q137" s="1">
        <v>23.2</v>
      </c>
    </row>
    <row r="138" spans="16:17" x14ac:dyDescent="0.25">
      <c r="P138" s="1">
        <v>6.17</v>
      </c>
      <c r="Q138" s="1">
        <v>23.6</v>
      </c>
    </row>
    <row r="139" spans="16:17" x14ac:dyDescent="0.25">
      <c r="P139" s="1">
        <v>6.18</v>
      </c>
      <c r="Q139" s="1">
        <v>24</v>
      </c>
    </row>
    <row r="140" spans="16:17" x14ac:dyDescent="0.25">
      <c r="P140" s="1">
        <v>6.19</v>
      </c>
      <c r="Q140" s="1">
        <v>24.4</v>
      </c>
    </row>
    <row r="141" spans="16:17" x14ac:dyDescent="0.25">
      <c r="P141" s="1">
        <v>6.2</v>
      </c>
      <c r="Q141" s="1">
        <v>24.8</v>
      </c>
    </row>
    <row r="142" spans="16:17" x14ac:dyDescent="0.25">
      <c r="P142" s="1">
        <v>6.21</v>
      </c>
      <c r="Q142" s="1">
        <v>25.2</v>
      </c>
    </row>
    <row r="143" spans="16:17" x14ac:dyDescent="0.25">
      <c r="P143" s="1">
        <v>6.22</v>
      </c>
      <c r="Q143" s="1">
        <v>25.6</v>
      </c>
    </row>
    <row r="144" spans="16:17" x14ac:dyDescent="0.25">
      <c r="P144" s="1">
        <v>6.23</v>
      </c>
      <c r="Q144" s="1">
        <v>26</v>
      </c>
    </row>
    <row r="145" spans="16:17" x14ac:dyDescent="0.25">
      <c r="P145" s="1">
        <v>6.2399999999999904</v>
      </c>
      <c r="Q145" s="1">
        <v>26.4</v>
      </c>
    </row>
    <row r="146" spans="16:17" x14ac:dyDescent="0.25">
      <c r="P146" s="1">
        <v>6.2499999999999902</v>
      </c>
      <c r="Q146" s="1">
        <v>26.8</v>
      </c>
    </row>
    <row r="147" spans="16:17" x14ac:dyDescent="0.25">
      <c r="P147" s="1">
        <v>6.25999999999999</v>
      </c>
      <c r="Q147" s="1">
        <v>27.2</v>
      </c>
    </row>
    <row r="148" spans="16:17" x14ac:dyDescent="0.25">
      <c r="P148" s="1">
        <v>6.2699999999999898</v>
      </c>
      <c r="Q148" s="1">
        <v>27.6</v>
      </c>
    </row>
    <row r="149" spans="16:17" x14ac:dyDescent="0.25">
      <c r="P149" s="1">
        <v>6.2799999999999896</v>
      </c>
      <c r="Q149" s="1">
        <v>28</v>
      </c>
    </row>
    <row r="150" spans="16:17" x14ac:dyDescent="0.25">
      <c r="P150" s="1">
        <v>6.2899999999999903</v>
      </c>
      <c r="Q150" s="1">
        <v>28.4</v>
      </c>
    </row>
    <row r="151" spans="16:17" x14ac:dyDescent="0.25">
      <c r="P151" s="1">
        <v>6.2999999999999901</v>
      </c>
      <c r="Q151" s="1">
        <v>28.8</v>
      </c>
    </row>
    <row r="152" spans="16:17" x14ac:dyDescent="0.25">
      <c r="P152" s="1">
        <v>6.3099999999999898</v>
      </c>
      <c r="Q152" s="1">
        <v>29.2</v>
      </c>
    </row>
    <row r="153" spans="16:17" x14ac:dyDescent="0.25">
      <c r="P153" s="1">
        <v>6.3199999999999896</v>
      </c>
      <c r="Q153" s="1">
        <v>29.6</v>
      </c>
    </row>
    <row r="154" spans="16:17" x14ac:dyDescent="0.25">
      <c r="P154" s="1">
        <v>6.3299999999999903</v>
      </c>
      <c r="Q154" s="1">
        <v>30</v>
      </c>
    </row>
    <row r="155" spans="16:17" x14ac:dyDescent="0.25">
      <c r="P155" s="1">
        <v>6.3399999999999901</v>
      </c>
      <c r="Q155" s="1">
        <v>30.4</v>
      </c>
    </row>
    <row r="156" spans="16:17" x14ac:dyDescent="0.25">
      <c r="P156" s="1">
        <v>6.3499999999999899</v>
      </c>
      <c r="Q156" s="1">
        <v>30.8</v>
      </c>
    </row>
    <row r="157" spans="16:17" x14ac:dyDescent="0.25">
      <c r="P157" s="1">
        <v>6.3599999999999897</v>
      </c>
      <c r="Q157" s="1">
        <v>31.2</v>
      </c>
    </row>
    <row r="158" spans="16:17" x14ac:dyDescent="0.25">
      <c r="P158" s="1">
        <v>6.3699999999999903</v>
      </c>
      <c r="Q158" s="1">
        <v>31.6</v>
      </c>
    </row>
    <row r="159" spans="16:17" x14ac:dyDescent="0.25">
      <c r="P159" s="1">
        <v>6.3799999999999901</v>
      </c>
      <c r="Q159" s="1">
        <v>32</v>
      </c>
    </row>
    <row r="160" spans="16:17" x14ac:dyDescent="0.25">
      <c r="P160" s="1">
        <v>6.3899999999999899</v>
      </c>
      <c r="Q160" s="1">
        <v>32.4</v>
      </c>
    </row>
    <row r="161" spans="16:17" x14ac:dyDescent="0.25">
      <c r="P161" s="1">
        <v>6.3999999999999897</v>
      </c>
      <c r="Q161" s="1">
        <v>32.799999999999997</v>
      </c>
    </row>
    <row r="162" spans="16:17" x14ac:dyDescent="0.25">
      <c r="P162" s="1">
        <v>6.4099999999999904</v>
      </c>
      <c r="Q162" s="1">
        <v>33.200000000000003</v>
      </c>
    </row>
    <row r="163" spans="16:17" x14ac:dyDescent="0.25">
      <c r="P163" s="1">
        <v>6.4199999999999902</v>
      </c>
      <c r="Q163" s="1">
        <v>33.6</v>
      </c>
    </row>
    <row r="164" spans="16:17" x14ac:dyDescent="0.25">
      <c r="P164" s="1">
        <v>6.4299999999999899</v>
      </c>
      <c r="Q164" s="1">
        <v>34</v>
      </c>
    </row>
    <row r="165" spans="16:17" x14ac:dyDescent="0.25">
      <c r="P165" s="1">
        <v>6.4399999999999897</v>
      </c>
      <c r="Q165" s="1">
        <v>34.4</v>
      </c>
    </row>
    <row r="166" spans="16:17" x14ac:dyDescent="0.25">
      <c r="P166" s="1">
        <v>6.4499999999999904</v>
      </c>
      <c r="Q166" s="1">
        <v>34.799999999999997</v>
      </c>
    </row>
    <row r="167" spans="16:17" x14ac:dyDescent="0.25">
      <c r="P167" s="1">
        <v>6.4599999999999902</v>
      </c>
      <c r="Q167" s="1">
        <v>35.200000000000003</v>
      </c>
    </row>
    <row r="168" spans="16:17" x14ac:dyDescent="0.25">
      <c r="P168" s="1">
        <v>6.46999999999999</v>
      </c>
      <c r="Q168" s="1">
        <v>35.6</v>
      </c>
    </row>
    <row r="169" spans="16:17" x14ac:dyDescent="0.25">
      <c r="P169" s="1">
        <v>6.4799999999999898</v>
      </c>
      <c r="Q169" s="1">
        <v>36</v>
      </c>
    </row>
    <row r="170" spans="16:17" x14ac:dyDescent="0.25">
      <c r="P170" s="1">
        <v>6.4899999999999904</v>
      </c>
      <c r="Q170" s="1">
        <v>36.4</v>
      </c>
    </row>
    <row r="171" spans="16:17" x14ac:dyDescent="0.25">
      <c r="P171" s="1">
        <v>6.4999999999999902</v>
      </c>
      <c r="Q171" s="1">
        <v>36.799999999999997</v>
      </c>
    </row>
    <row r="172" spans="16:17" x14ac:dyDescent="0.25">
      <c r="P172" s="1">
        <v>6.50999999999999</v>
      </c>
      <c r="Q172" s="1">
        <v>37.200000000000003</v>
      </c>
    </row>
    <row r="173" spans="16:17" x14ac:dyDescent="0.25">
      <c r="P173" s="1">
        <v>6.5199999999999898</v>
      </c>
      <c r="Q173" s="1">
        <v>37.6</v>
      </c>
    </row>
    <row r="174" spans="16:17" x14ac:dyDescent="0.25">
      <c r="P174" s="1">
        <v>6.5299999999999896</v>
      </c>
      <c r="Q174" s="1">
        <v>38</v>
      </c>
    </row>
    <row r="175" spans="16:17" x14ac:dyDescent="0.25">
      <c r="P175" s="1">
        <v>6.5399999999999903</v>
      </c>
      <c r="Q175" s="1">
        <v>38.4</v>
      </c>
    </row>
    <row r="176" spans="16:17" x14ac:dyDescent="0.25">
      <c r="P176" s="1">
        <v>6.5499999999999901</v>
      </c>
      <c r="Q176" s="1">
        <v>38.799999999999997</v>
      </c>
    </row>
    <row r="177" spans="16:17" x14ac:dyDescent="0.25">
      <c r="P177" s="1">
        <v>6.5599999999999898</v>
      </c>
      <c r="Q177" s="1">
        <v>39.200000000000003</v>
      </c>
    </row>
    <row r="178" spans="16:17" x14ac:dyDescent="0.25">
      <c r="P178" s="1">
        <v>6.5699999999999896</v>
      </c>
      <c r="Q178" s="1">
        <v>39.6</v>
      </c>
    </row>
    <row r="179" spans="16:17" x14ac:dyDescent="0.25">
      <c r="P179" s="1">
        <v>6.5799999999999903</v>
      </c>
      <c r="Q179" s="1">
        <v>40</v>
      </c>
    </row>
    <row r="180" spans="16:17" x14ac:dyDescent="0.25">
      <c r="P180" s="1">
        <v>6.5899999999999901</v>
      </c>
      <c r="Q180" s="1">
        <v>40.4</v>
      </c>
    </row>
    <row r="181" spans="16:17" x14ac:dyDescent="0.25">
      <c r="P181" s="1">
        <v>7</v>
      </c>
      <c r="Q181" s="1">
        <v>40.799999999999997</v>
      </c>
    </row>
    <row r="182" spans="16:17" x14ac:dyDescent="0.25">
      <c r="P182" s="1">
        <v>7.01</v>
      </c>
      <c r="Q182" s="1">
        <v>41.2</v>
      </c>
    </row>
    <row r="183" spans="16:17" x14ac:dyDescent="0.25">
      <c r="P183" s="1">
        <v>7.02</v>
      </c>
      <c r="Q183" s="1">
        <v>41.6</v>
      </c>
    </row>
    <row r="184" spans="16:17" x14ac:dyDescent="0.25">
      <c r="P184" s="1">
        <v>7.03</v>
      </c>
      <c r="Q184" s="1">
        <v>42</v>
      </c>
    </row>
    <row r="185" spans="16:17" x14ac:dyDescent="0.25">
      <c r="P185" s="1">
        <v>7.04</v>
      </c>
      <c r="Q185" s="1">
        <v>42.4</v>
      </c>
    </row>
    <row r="186" spans="16:17" x14ac:dyDescent="0.25">
      <c r="P186" s="1">
        <v>7.05</v>
      </c>
      <c r="Q186" s="1">
        <v>42.8</v>
      </c>
    </row>
    <row r="187" spans="16:17" x14ac:dyDescent="0.25">
      <c r="P187" s="1">
        <v>7.06</v>
      </c>
      <c r="Q187" s="1">
        <v>43.2</v>
      </c>
    </row>
    <row r="188" spans="16:17" x14ac:dyDescent="0.25">
      <c r="P188" s="1">
        <v>7.07</v>
      </c>
      <c r="Q188" s="1">
        <v>43.6</v>
      </c>
    </row>
    <row r="189" spans="16:17" x14ac:dyDescent="0.25">
      <c r="P189" s="1">
        <v>7.08</v>
      </c>
      <c r="Q189" s="1">
        <v>44</v>
      </c>
    </row>
    <row r="190" spans="16:17" x14ac:dyDescent="0.25">
      <c r="P190" s="1">
        <v>7.09</v>
      </c>
      <c r="Q190" s="1">
        <v>44.4</v>
      </c>
    </row>
    <row r="191" spans="16:17" x14ac:dyDescent="0.25">
      <c r="P191" s="1">
        <v>7.1</v>
      </c>
      <c r="Q191" s="1">
        <v>44.8</v>
      </c>
    </row>
    <row r="192" spans="16:17" x14ac:dyDescent="0.25">
      <c r="P192" s="1">
        <v>7.11</v>
      </c>
      <c r="Q192" s="1">
        <v>45.2</v>
      </c>
    </row>
    <row r="193" spans="16:17" x14ac:dyDescent="0.25">
      <c r="P193" s="1">
        <v>7.12</v>
      </c>
      <c r="Q193" s="1">
        <v>45.6</v>
      </c>
    </row>
    <row r="194" spans="16:17" x14ac:dyDescent="0.25">
      <c r="P194" s="1">
        <v>7.13</v>
      </c>
      <c r="Q194" s="1">
        <v>46</v>
      </c>
    </row>
    <row r="195" spans="16:17" x14ac:dyDescent="0.25">
      <c r="P195" s="1">
        <v>7.14</v>
      </c>
      <c r="Q195" s="1">
        <v>46.4</v>
      </c>
    </row>
    <row r="196" spans="16:17" x14ac:dyDescent="0.25">
      <c r="P196" s="1">
        <v>7.15</v>
      </c>
      <c r="Q196" s="1">
        <v>46.8</v>
      </c>
    </row>
    <row r="197" spans="16:17" x14ac:dyDescent="0.25">
      <c r="P197" s="1">
        <v>7.16</v>
      </c>
      <c r="Q197" s="1">
        <v>47.2</v>
      </c>
    </row>
    <row r="198" spans="16:17" x14ac:dyDescent="0.25">
      <c r="P198" s="1">
        <v>7.17</v>
      </c>
      <c r="Q198" s="1">
        <v>47.6</v>
      </c>
    </row>
    <row r="199" spans="16:17" x14ac:dyDescent="0.25">
      <c r="P199" s="1">
        <v>7.18</v>
      </c>
      <c r="Q199" s="1">
        <v>48</v>
      </c>
    </row>
    <row r="200" spans="16:17" x14ac:dyDescent="0.25">
      <c r="P200" s="1">
        <v>7.19</v>
      </c>
      <c r="Q200" s="1">
        <v>48.4</v>
      </c>
    </row>
    <row r="201" spans="16:17" x14ac:dyDescent="0.25">
      <c r="P201" s="1">
        <v>7.2</v>
      </c>
      <c r="Q201" s="1">
        <v>48.8</v>
      </c>
    </row>
    <row r="202" spans="16:17" x14ac:dyDescent="0.25">
      <c r="P202" s="1">
        <v>7.21</v>
      </c>
      <c r="Q202" s="1">
        <v>49.2</v>
      </c>
    </row>
    <row r="203" spans="16:17" x14ac:dyDescent="0.25">
      <c r="P203" s="1">
        <v>7.22</v>
      </c>
      <c r="Q203" s="1">
        <v>49.6</v>
      </c>
    </row>
    <row r="204" spans="16:17" x14ac:dyDescent="0.25">
      <c r="P204" s="1">
        <v>7.23</v>
      </c>
      <c r="Q204" s="1">
        <v>50</v>
      </c>
    </row>
    <row r="205" spans="16:17" x14ac:dyDescent="0.25">
      <c r="P205" s="1">
        <v>7.2399999999999904</v>
      </c>
      <c r="Q205" s="1">
        <v>50.4</v>
      </c>
    </row>
    <row r="206" spans="16:17" x14ac:dyDescent="0.25">
      <c r="P206" s="1">
        <v>7.2499999999999902</v>
      </c>
      <c r="Q206" s="1">
        <v>50.8</v>
      </c>
    </row>
    <row r="207" spans="16:17" x14ac:dyDescent="0.25">
      <c r="P207" s="1">
        <v>7.25999999999999</v>
      </c>
      <c r="Q207" s="1">
        <v>51.2</v>
      </c>
    </row>
    <row r="208" spans="16:17" x14ac:dyDescent="0.25">
      <c r="P208" s="1">
        <v>7.2699999999999898</v>
      </c>
      <c r="Q208" s="1">
        <v>51.6</v>
      </c>
    </row>
    <row r="209" spans="16:17" x14ac:dyDescent="0.25">
      <c r="P209" s="1">
        <v>7.2799999999999896</v>
      </c>
      <c r="Q209" s="1">
        <v>52</v>
      </c>
    </row>
    <row r="210" spans="16:17" x14ac:dyDescent="0.25">
      <c r="P210" s="1">
        <v>7.2899999999999903</v>
      </c>
      <c r="Q210" s="1">
        <v>52.4</v>
      </c>
    </row>
    <row r="211" spans="16:17" x14ac:dyDescent="0.25">
      <c r="P211" s="1">
        <v>7.2999999999999901</v>
      </c>
      <c r="Q211" s="1">
        <v>52.8</v>
      </c>
    </row>
    <row r="212" spans="16:17" x14ac:dyDescent="0.25">
      <c r="P212" s="1">
        <v>7.3099999999999898</v>
      </c>
      <c r="Q212" s="1">
        <v>53.2</v>
      </c>
    </row>
    <row r="213" spans="16:17" x14ac:dyDescent="0.25">
      <c r="P213" s="1">
        <v>7.3199999999999896</v>
      </c>
      <c r="Q213" s="1">
        <v>53.6</v>
      </c>
    </row>
    <row r="214" spans="16:17" x14ac:dyDescent="0.25">
      <c r="P214" s="1">
        <v>7.3299999999999903</v>
      </c>
      <c r="Q214" s="1">
        <v>54</v>
      </c>
    </row>
    <row r="215" spans="16:17" x14ac:dyDescent="0.25">
      <c r="P215" s="1">
        <v>7.3399999999999901</v>
      </c>
      <c r="Q215" s="1">
        <v>54.4</v>
      </c>
    </row>
    <row r="216" spans="16:17" x14ac:dyDescent="0.25">
      <c r="P216" s="1">
        <v>7.3499999999999899</v>
      </c>
      <c r="Q216" s="1">
        <v>54.8</v>
      </c>
    </row>
    <row r="217" spans="16:17" x14ac:dyDescent="0.25">
      <c r="P217" s="1">
        <v>7.3599999999999897</v>
      </c>
      <c r="Q217" s="1">
        <v>55.2</v>
      </c>
    </row>
    <row r="218" spans="16:17" x14ac:dyDescent="0.25">
      <c r="P218" s="1">
        <v>7.3699999999999903</v>
      </c>
      <c r="Q218" s="1">
        <v>55.6</v>
      </c>
    </row>
    <row r="219" spans="16:17" x14ac:dyDescent="0.25">
      <c r="P219" s="1">
        <v>7.3799999999999901</v>
      </c>
      <c r="Q219" s="1">
        <v>56</v>
      </c>
    </row>
    <row r="220" spans="16:17" x14ac:dyDescent="0.25">
      <c r="P220" s="1">
        <v>7.3899999999999899</v>
      </c>
      <c r="Q220" s="1">
        <v>56.4</v>
      </c>
    </row>
    <row r="221" spans="16:17" x14ac:dyDescent="0.25">
      <c r="P221" s="1">
        <v>7.3999999999999897</v>
      </c>
      <c r="Q221" s="1">
        <v>56.8</v>
      </c>
    </row>
    <row r="222" spans="16:17" x14ac:dyDescent="0.25">
      <c r="P222" s="1">
        <v>7.4099999999999904</v>
      </c>
      <c r="Q222" s="1">
        <v>57.2</v>
      </c>
    </row>
    <row r="223" spans="16:17" x14ac:dyDescent="0.25">
      <c r="P223" s="1">
        <v>7.4199999999999902</v>
      </c>
      <c r="Q223" s="1">
        <v>57.6</v>
      </c>
    </row>
    <row r="224" spans="16:17" x14ac:dyDescent="0.25">
      <c r="P224" s="1">
        <v>7.4299999999999899</v>
      </c>
      <c r="Q224" s="1">
        <v>58</v>
      </c>
    </row>
    <row r="225" spans="16:17" x14ac:dyDescent="0.25">
      <c r="P225" s="1">
        <v>7.4399999999999897</v>
      </c>
      <c r="Q225" s="1">
        <v>58.4</v>
      </c>
    </row>
    <row r="226" spans="16:17" x14ac:dyDescent="0.25">
      <c r="P226" s="1">
        <v>7.4499999999999904</v>
      </c>
      <c r="Q226" s="1">
        <v>58.8</v>
      </c>
    </row>
    <row r="227" spans="16:17" x14ac:dyDescent="0.25">
      <c r="P227" s="1">
        <v>7.4599999999999902</v>
      </c>
      <c r="Q227" s="1">
        <v>59.2</v>
      </c>
    </row>
    <row r="228" spans="16:17" x14ac:dyDescent="0.25">
      <c r="P228" s="1">
        <v>7.46999999999999</v>
      </c>
      <c r="Q228" s="1">
        <v>59.6</v>
      </c>
    </row>
    <row r="229" spans="16:17" x14ac:dyDescent="0.25">
      <c r="P229" s="1">
        <v>7.4799999999999898</v>
      </c>
      <c r="Q229" s="1">
        <v>60</v>
      </c>
    </row>
    <row r="230" spans="16:17" x14ac:dyDescent="0.25">
      <c r="P230" s="1">
        <v>7.4899999999999904</v>
      </c>
      <c r="Q230" s="1">
        <v>60.4</v>
      </c>
    </row>
    <row r="231" spans="16:17" x14ac:dyDescent="0.25">
      <c r="P231" s="1">
        <v>7.4999999999999902</v>
      </c>
      <c r="Q231" s="1">
        <v>60.8</v>
      </c>
    </row>
    <row r="232" spans="16:17" x14ac:dyDescent="0.25">
      <c r="P232" s="1">
        <v>7.50999999999999</v>
      </c>
      <c r="Q232" s="1">
        <v>61.2</v>
      </c>
    </row>
    <row r="233" spans="16:17" x14ac:dyDescent="0.25">
      <c r="P233" s="1">
        <v>7.5199999999999898</v>
      </c>
      <c r="Q233" s="1">
        <v>61.6</v>
      </c>
    </row>
    <row r="234" spans="16:17" x14ac:dyDescent="0.25">
      <c r="P234" s="1">
        <v>7.5299999999999896</v>
      </c>
      <c r="Q234" s="1">
        <v>62</v>
      </c>
    </row>
    <row r="235" spans="16:17" x14ac:dyDescent="0.25">
      <c r="P235" s="1">
        <v>7.5399999999999903</v>
      </c>
      <c r="Q235" s="1">
        <v>62.4</v>
      </c>
    </row>
    <row r="236" spans="16:17" x14ac:dyDescent="0.25">
      <c r="P236" s="1">
        <v>7.5499999999999901</v>
      </c>
      <c r="Q236" s="1">
        <v>62.8</v>
      </c>
    </row>
    <row r="237" spans="16:17" x14ac:dyDescent="0.25">
      <c r="P237" s="1">
        <v>7.5599999999999898</v>
      </c>
      <c r="Q237" s="1">
        <v>63.2</v>
      </c>
    </row>
    <row r="238" spans="16:17" x14ac:dyDescent="0.25">
      <c r="P238" s="1">
        <v>7.5699999999999896</v>
      </c>
      <c r="Q238" s="1">
        <v>63.6</v>
      </c>
    </row>
    <row r="239" spans="16:17" x14ac:dyDescent="0.25">
      <c r="P239" s="1">
        <v>7.5799999999999903</v>
      </c>
      <c r="Q239" s="1">
        <v>64</v>
      </c>
    </row>
    <row r="240" spans="16:17" x14ac:dyDescent="0.25">
      <c r="P240" s="1">
        <v>7.5899999999999901</v>
      </c>
      <c r="Q240" s="1">
        <v>64.400000000000006</v>
      </c>
    </row>
    <row r="241" spans="16:17" x14ac:dyDescent="0.25">
      <c r="P241" s="1">
        <v>8</v>
      </c>
      <c r="Q241" s="1">
        <v>64.8</v>
      </c>
    </row>
    <row r="242" spans="16:17" x14ac:dyDescent="0.25">
      <c r="P242" s="1">
        <v>8.01</v>
      </c>
      <c r="Q242" s="1">
        <v>65.2</v>
      </c>
    </row>
    <row r="243" spans="16:17" x14ac:dyDescent="0.25">
      <c r="P243" s="1">
        <v>8.02</v>
      </c>
      <c r="Q243" s="1">
        <v>65.599999999999994</v>
      </c>
    </row>
    <row r="244" spans="16:17" x14ac:dyDescent="0.25">
      <c r="P244" s="1">
        <v>8.0299999999999994</v>
      </c>
      <c r="Q244" s="1">
        <v>66</v>
      </c>
    </row>
    <row r="245" spans="16:17" x14ac:dyDescent="0.25">
      <c r="P245" s="1">
        <v>8.0399999999999991</v>
      </c>
      <c r="Q245" s="1">
        <v>66.400000000000006</v>
      </c>
    </row>
    <row r="246" spans="16:17" x14ac:dyDescent="0.25">
      <c r="P246" s="1">
        <v>8.0500000000000007</v>
      </c>
      <c r="Q246" s="1">
        <v>66.8</v>
      </c>
    </row>
    <row r="247" spans="16:17" x14ac:dyDescent="0.25">
      <c r="P247" s="1">
        <v>8.06</v>
      </c>
      <c r="Q247" s="1">
        <v>67.2</v>
      </c>
    </row>
    <row r="248" spans="16:17" x14ac:dyDescent="0.25">
      <c r="P248" s="1">
        <v>8.07</v>
      </c>
      <c r="Q248" s="1">
        <v>67.599999999999994</v>
      </c>
    </row>
    <row r="249" spans="16:17" x14ac:dyDescent="0.25">
      <c r="P249" s="1">
        <v>8.08</v>
      </c>
      <c r="Q249" s="1">
        <v>68</v>
      </c>
    </row>
    <row r="250" spans="16:17" x14ac:dyDescent="0.25">
      <c r="P250" s="1">
        <v>8.09</v>
      </c>
      <c r="Q250" s="1">
        <v>68.400000000000006</v>
      </c>
    </row>
    <row r="251" spans="16:17" x14ac:dyDescent="0.25">
      <c r="P251" s="1">
        <v>8.1</v>
      </c>
      <c r="Q251" s="1">
        <v>68.8</v>
      </c>
    </row>
    <row r="252" spans="16:17" x14ac:dyDescent="0.25">
      <c r="P252" s="1">
        <v>8.11</v>
      </c>
      <c r="Q252" s="1">
        <v>69.2</v>
      </c>
    </row>
    <row r="253" spans="16:17" x14ac:dyDescent="0.25">
      <c r="P253" s="1">
        <v>8.1199999999999992</v>
      </c>
      <c r="Q253" s="1">
        <v>69.599999999999994</v>
      </c>
    </row>
    <row r="254" spans="16:17" x14ac:dyDescent="0.25">
      <c r="P254" s="1">
        <v>8.1300000000000008</v>
      </c>
      <c r="Q254" s="1">
        <v>70</v>
      </c>
    </row>
    <row r="255" spans="16:17" x14ac:dyDescent="0.25">
      <c r="P255" s="1">
        <v>8.14</v>
      </c>
      <c r="Q255" s="1">
        <v>70.400000000000006</v>
      </c>
    </row>
    <row r="256" spans="16:17" x14ac:dyDescent="0.25">
      <c r="P256" s="1">
        <v>8.15</v>
      </c>
      <c r="Q256" s="1">
        <v>70.8</v>
      </c>
    </row>
    <row r="257" spans="16:17" x14ac:dyDescent="0.25">
      <c r="P257" s="1">
        <v>8.16</v>
      </c>
      <c r="Q257" s="1">
        <v>71.2</v>
      </c>
    </row>
    <row r="258" spans="16:17" x14ac:dyDescent="0.25">
      <c r="P258" s="1">
        <v>8.17</v>
      </c>
      <c r="Q258" s="1">
        <v>71.599999999999994</v>
      </c>
    </row>
    <row r="259" spans="16:17" x14ac:dyDescent="0.25">
      <c r="P259" s="1">
        <v>8.18</v>
      </c>
      <c r="Q259" s="1">
        <v>72</v>
      </c>
    </row>
    <row r="260" spans="16:17" x14ac:dyDescent="0.25">
      <c r="P260" s="1">
        <v>8.19</v>
      </c>
      <c r="Q260" s="1">
        <v>72.400000000000006</v>
      </c>
    </row>
    <row r="261" spans="16:17" x14ac:dyDescent="0.25">
      <c r="P261" s="1">
        <v>8.1999999999999993</v>
      </c>
      <c r="Q261" s="1">
        <v>72.8</v>
      </c>
    </row>
    <row r="262" spans="16:17" x14ac:dyDescent="0.25">
      <c r="P262" s="1">
        <v>8.2100000000000009</v>
      </c>
      <c r="Q262" s="1">
        <v>73.2</v>
      </c>
    </row>
    <row r="263" spans="16:17" x14ac:dyDescent="0.25">
      <c r="P263" s="1">
        <v>8.2200000000000006</v>
      </c>
      <c r="Q263" s="1">
        <v>73.599999999999994</v>
      </c>
    </row>
    <row r="264" spans="16:17" x14ac:dyDescent="0.25">
      <c r="P264" s="1">
        <v>8.23</v>
      </c>
      <c r="Q264" s="1">
        <v>74</v>
      </c>
    </row>
    <row r="265" spans="16:17" x14ac:dyDescent="0.25">
      <c r="P265" s="1">
        <v>8.2399999999999896</v>
      </c>
      <c r="Q265" s="1">
        <v>74.400000000000006</v>
      </c>
    </row>
    <row r="266" spans="16:17" x14ac:dyDescent="0.25">
      <c r="P266" s="1">
        <v>8.2499999999999893</v>
      </c>
      <c r="Q266" s="1">
        <v>74.8</v>
      </c>
    </row>
    <row r="267" spans="16:17" x14ac:dyDescent="0.25">
      <c r="P267" s="1">
        <v>8.2599999999999891</v>
      </c>
      <c r="Q267" s="1">
        <v>75.2</v>
      </c>
    </row>
    <row r="268" spans="16:17" x14ac:dyDescent="0.25">
      <c r="P268" s="1">
        <v>8.2699999999999907</v>
      </c>
      <c r="Q268" s="1">
        <v>75.599999999999994</v>
      </c>
    </row>
    <row r="269" spans="16:17" x14ac:dyDescent="0.25">
      <c r="P269" s="1">
        <v>8.2799999999999905</v>
      </c>
      <c r="Q269" s="1">
        <v>76</v>
      </c>
    </row>
    <row r="270" spans="16:17" x14ac:dyDescent="0.25">
      <c r="P270" s="1">
        <v>8.2899999999999903</v>
      </c>
      <c r="Q270" s="1">
        <v>76.400000000000006</v>
      </c>
    </row>
    <row r="271" spans="16:17" x14ac:dyDescent="0.25">
      <c r="P271" s="1">
        <v>8.2999999999999901</v>
      </c>
      <c r="Q271" s="1">
        <v>76.8</v>
      </c>
    </row>
    <row r="272" spans="16:17" x14ac:dyDescent="0.25">
      <c r="P272" s="1">
        <v>8.3099999999999898</v>
      </c>
      <c r="Q272" s="1">
        <v>77.2</v>
      </c>
    </row>
    <row r="273" spans="16:17" x14ac:dyDescent="0.25">
      <c r="P273" s="1">
        <v>8.3199999999999896</v>
      </c>
      <c r="Q273" s="1">
        <v>77.599999999999994</v>
      </c>
    </row>
    <row r="274" spans="16:17" x14ac:dyDescent="0.25">
      <c r="P274" s="1">
        <v>8.3299999999999894</v>
      </c>
      <c r="Q274" s="1">
        <v>78</v>
      </c>
    </row>
    <row r="275" spans="16:17" x14ac:dyDescent="0.25">
      <c r="P275" s="1">
        <v>8.3399999999999892</v>
      </c>
      <c r="Q275" s="1">
        <v>78.400000000000006</v>
      </c>
    </row>
    <row r="276" spans="16:17" x14ac:dyDescent="0.25">
      <c r="P276" s="1">
        <v>8.3499999999999908</v>
      </c>
      <c r="Q276" s="1">
        <v>78.8</v>
      </c>
    </row>
    <row r="277" spans="16:17" x14ac:dyDescent="0.25">
      <c r="P277" s="1">
        <v>8.3599999999999905</v>
      </c>
      <c r="Q277" s="1">
        <v>79.2</v>
      </c>
    </row>
    <row r="278" spans="16:17" x14ac:dyDescent="0.25">
      <c r="P278" s="1">
        <v>8.3699999999999903</v>
      </c>
      <c r="Q278" s="1">
        <v>79.599999999999994</v>
      </c>
    </row>
    <row r="279" spans="16:17" x14ac:dyDescent="0.25">
      <c r="P279" s="1">
        <v>8.3799999999999901</v>
      </c>
      <c r="Q279" s="1">
        <v>80</v>
      </c>
    </row>
    <row r="280" spans="16:17" x14ac:dyDescent="0.25">
      <c r="P280" s="1">
        <v>8.3899999999999899</v>
      </c>
      <c r="Q280" s="1">
        <v>80.400000000000006</v>
      </c>
    </row>
    <row r="281" spans="16:17" x14ac:dyDescent="0.25">
      <c r="P281" s="1">
        <v>8.3999999999999897</v>
      </c>
      <c r="Q281" s="1">
        <v>80.8</v>
      </c>
    </row>
    <row r="282" spans="16:17" x14ac:dyDescent="0.25">
      <c r="P282" s="1">
        <v>8.4099999999999895</v>
      </c>
      <c r="Q282" s="1">
        <v>81.2</v>
      </c>
    </row>
    <row r="283" spans="16:17" x14ac:dyDescent="0.25">
      <c r="P283" s="1">
        <v>8.4199999999999893</v>
      </c>
      <c r="Q283" s="1">
        <v>81.599999999999994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workbookViewId="0">
      <selection activeCell="J11" sqref="J11"/>
    </sheetView>
  </sheetViews>
  <sheetFormatPr defaultRowHeight="15" x14ac:dyDescent="0.25"/>
  <cols>
    <col min="1" max="1" width="7.7109375" style="2" customWidth="1"/>
    <col min="2" max="2" width="23.28515625" customWidth="1"/>
    <col min="3" max="3" width="26.7109375" customWidth="1"/>
    <col min="4" max="4" width="18.28515625" customWidth="1"/>
    <col min="5" max="5" width="0" hidden="1" customWidth="1"/>
    <col min="6" max="7" width="9.140625" style="2"/>
    <col min="8" max="9" width="0" style="2" hidden="1" customWidth="1"/>
    <col min="10" max="14" width="9.140625" style="2"/>
    <col min="16" max="17" width="0" hidden="1" customWidth="1"/>
  </cols>
  <sheetData>
    <row r="1" spans="1:17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2" t="s">
        <v>76</v>
      </c>
      <c r="H1" s="2" t="s">
        <v>7</v>
      </c>
      <c r="I1" s="2" t="s">
        <v>8</v>
      </c>
      <c r="J1" s="2" t="s">
        <v>77</v>
      </c>
      <c r="K1" s="2" t="s">
        <v>9</v>
      </c>
      <c r="L1" s="2" t="s">
        <v>10</v>
      </c>
      <c r="M1" s="3" t="s">
        <v>11</v>
      </c>
      <c r="N1" s="2" t="s">
        <v>12</v>
      </c>
    </row>
    <row r="2" spans="1:17" x14ac:dyDescent="0.25">
      <c r="A2" s="2">
        <v>31</v>
      </c>
      <c r="B2" t="s">
        <v>95</v>
      </c>
      <c r="C2" t="s">
        <v>78</v>
      </c>
      <c r="D2" t="s">
        <v>15</v>
      </c>
      <c r="E2">
        <v>129</v>
      </c>
      <c r="F2" s="3">
        <f>SUM(100-(E2/2))</f>
        <v>35.5</v>
      </c>
      <c r="G2" s="2">
        <v>0</v>
      </c>
      <c r="I2" s="2">
        <v>5.35</v>
      </c>
      <c r="J2" s="2">
        <f>VLOOKUP(I2,$P$2:$Q$265,2,TRUE)</f>
        <v>6.8</v>
      </c>
      <c r="K2" s="2">
        <v>0</v>
      </c>
      <c r="M2" s="3">
        <f>SUM(F2,G2,J2,K2,L2)</f>
        <v>42.3</v>
      </c>
      <c r="P2" s="1">
        <v>4.18</v>
      </c>
      <c r="Q2" s="1">
        <v>18</v>
      </c>
    </row>
    <row r="3" spans="1:17" x14ac:dyDescent="0.25">
      <c r="A3" s="2">
        <v>32</v>
      </c>
      <c r="B3" t="s">
        <v>96</v>
      </c>
      <c r="C3" t="s">
        <v>79</v>
      </c>
      <c r="D3" t="s">
        <v>18</v>
      </c>
      <c r="E3">
        <v>134</v>
      </c>
      <c r="F3" s="3">
        <f>SUM(100-(E3/2))</f>
        <v>33</v>
      </c>
      <c r="G3" s="2">
        <v>18</v>
      </c>
      <c r="H3" s="2">
        <v>10</v>
      </c>
      <c r="I3" s="2">
        <v>6.2</v>
      </c>
      <c r="J3" s="2">
        <f>VLOOKUP(I3,$P$2:$Q$265,2,TRUE)</f>
        <v>24.8</v>
      </c>
      <c r="K3" s="2">
        <v>60</v>
      </c>
      <c r="M3" s="3">
        <f>SUM(F3,G3,J3,K3,L3)</f>
        <v>135.80000000000001</v>
      </c>
      <c r="P3" s="1">
        <v>4.1900000000000004</v>
      </c>
      <c r="Q3" s="1">
        <v>17.600000000000001</v>
      </c>
    </row>
    <row r="4" spans="1:17" x14ac:dyDescent="0.25">
      <c r="A4" s="2">
        <v>33</v>
      </c>
      <c r="B4" t="s">
        <v>97</v>
      </c>
      <c r="C4" t="s">
        <v>80</v>
      </c>
      <c r="D4" t="s">
        <v>24</v>
      </c>
      <c r="E4">
        <v>146.5</v>
      </c>
      <c r="F4" s="3">
        <f>SUM(100-(E4/2))</f>
        <v>26.75</v>
      </c>
      <c r="G4" s="2">
        <v>4</v>
      </c>
      <c r="I4" s="2">
        <v>5.05</v>
      </c>
      <c r="J4" s="2">
        <f>VLOOKUP(I4,$P$2:$Q$265,2,TRUE)</f>
        <v>0</v>
      </c>
      <c r="K4" s="2">
        <v>0</v>
      </c>
      <c r="M4" s="3">
        <f>SUM(F4,G4,J4,K4,L4)</f>
        <v>30.75</v>
      </c>
      <c r="N4" s="2">
        <v>3</v>
      </c>
      <c r="P4" s="1">
        <v>4.2</v>
      </c>
      <c r="Q4" s="1">
        <v>17.2</v>
      </c>
    </row>
    <row r="5" spans="1:17" x14ac:dyDescent="0.25">
      <c r="A5" s="2">
        <v>34</v>
      </c>
      <c r="B5" t="s">
        <v>98</v>
      </c>
      <c r="C5" t="s">
        <v>81</v>
      </c>
      <c r="D5" t="s">
        <v>21</v>
      </c>
      <c r="E5">
        <v>140.5</v>
      </c>
      <c r="F5" s="3">
        <f>SUM(100-(E5/2))</f>
        <v>29.75</v>
      </c>
      <c r="G5" s="2">
        <v>0</v>
      </c>
      <c r="I5" s="2">
        <v>5.13</v>
      </c>
      <c r="J5" s="2">
        <f>VLOOKUP(I5,$P$2:$Q$265,2,TRUE)</f>
        <v>0</v>
      </c>
      <c r="K5" s="2">
        <v>0</v>
      </c>
      <c r="M5" s="3">
        <f>SUM(F5,G5,J5,K5,L5)</f>
        <v>29.75</v>
      </c>
      <c r="N5" s="2">
        <v>2</v>
      </c>
      <c r="P5" s="1">
        <v>4.21</v>
      </c>
      <c r="Q5" s="1">
        <v>16.8</v>
      </c>
    </row>
    <row r="6" spans="1:17" x14ac:dyDescent="0.25">
      <c r="A6" s="2">
        <v>35</v>
      </c>
      <c r="B6" t="s">
        <v>99</v>
      </c>
      <c r="C6" t="s">
        <v>82</v>
      </c>
      <c r="D6" t="s">
        <v>24</v>
      </c>
      <c r="E6">
        <v>130.5</v>
      </c>
      <c r="F6" s="3">
        <f>SUM(100-(E6/2))</f>
        <v>34.75</v>
      </c>
      <c r="G6" s="2">
        <v>4</v>
      </c>
      <c r="I6" s="2">
        <v>5.44</v>
      </c>
      <c r="J6" s="2">
        <f>VLOOKUP(I6,$P$2:$Q$265,2,TRUE)</f>
        <v>10.4</v>
      </c>
      <c r="K6" s="2">
        <v>0</v>
      </c>
      <c r="M6" s="3">
        <f>SUM(F6,G6,J6,K6,L6)</f>
        <v>49.15</v>
      </c>
      <c r="P6" s="1">
        <v>4.22</v>
      </c>
      <c r="Q6" s="1">
        <v>16.399999999999999</v>
      </c>
    </row>
    <row r="7" spans="1:17" x14ac:dyDescent="0.25">
      <c r="A7" s="2">
        <v>36</v>
      </c>
      <c r="B7" t="s">
        <v>100</v>
      </c>
      <c r="C7" t="s">
        <v>83</v>
      </c>
      <c r="D7" t="s">
        <v>27</v>
      </c>
      <c r="E7">
        <v>124.5</v>
      </c>
      <c r="F7" s="3">
        <f>SUM(100-(E7/2))</f>
        <v>37.75</v>
      </c>
      <c r="G7" s="2">
        <v>0</v>
      </c>
      <c r="I7" s="2">
        <v>6.33</v>
      </c>
      <c r="J7" s="5">
        <f>VLOOKUP(I7,$P$2:$Q$265,2,TRUE)</f>
        <v>30</v>
      </c>
      <c r="K7" s="2">
        <v>0</v>
      </c>
      <c r="M7" s="3">
        <f>SUM(F7,G7,J7,K7,L7)</f>
        <v>67.75</v>
      </c>
      <c r="P7" s="1">
        <v>4.2300000000000004</v>
      </c>
      <c r="Q7" s="1">
        <v>16</v>
      </c>
    </row>
    <row r="8" spans="1:17" x14ac:dyDescent="0.25">
      <c r="A8" s="2">
        <v>37</v>
      </c>
      <c r="B8" t="s">
        <v>101</v>
      </c>
      <c r="C8" t="s">
        <v>84</v>
      </c>
      <c r="D8" t="s">
        <v>24</v>
      </c>
      <c r="E8">
        <v>129</v>
      </c>
      <c r="F8" s="3">
        <f>SUM(100-(E8/2))</f>
        <v>35.5</v>
      </c>
      <c r="G8" s="2">
        <v>0</v>
      </c>
      <c r="I8" s="2">
        <v>5.24</v>
      </c>
      <c r="J8" s="2">
        <f>VLOOKUP(I8,$P$2:$Q$265,2,TRUE)</f>
        <v>2.4</v>
      </c>
      <c r="K8" s="2">
        <v>0</v>
      </c>
      <c r="M8" s="3">
        <f>SUM(F8,G8,J8,K8,L8)</f>
        <v>37.9</v>
      </c>
      <c r="N8" s="2">
        <v>5</v>
      </c>
      <c r="P8" s="1">
        <v>4.24</v>
      </c>
      <c r="Q8" s="1">
        <v>15.6</v>
      </c>
    </row>
    <row r="9" spans="1:17" x14ac:dyDescent="0.25">
      <c r="A9" s="2">
        <v>38</v>
      </c>
      <c r="B9" t="s">
        <v>102</v>
      </c>
      <c r="C9" t="s">
        <v>85</v>
      </c>
      <c r="D9" t="s">
        <v>37</v>
      </c>
      <c r="E9">
        <v>144.5</v>
      </c>
      <c r="F9" s="3">
        <f>SUM(100-(E9/2))</f>
        <v>27.75</v>
      </c>
      <c r="G9" s="2">
        <v>4</v>
      </c>
      <c r="I9" s="2">
        <v>6.25</v>
      </c>
      <c r="J9" s="5">
        <f>VLOOKUP(I9,$P$2:$Q$265,2,TRUE)</f>
        <v>26.8</v>
      </c>
      <c r="K9" s="2">
        <v>0</v>
      </c>
      <c r="M9" s="3">
        <f>SUM(F9,G9,J9,K9,L9)</f>
        <v>58.55</v>
      </c>
      <c r="P9" s="1">
        <v>4.25</v>
      </c>
      <c r="Q9" s="1">
        <v>15.2</v>
      </c>
    </row>
    <row r="10" spans="1:17" x14ac:dyDescent="0.25">
      <c r="A10" s="2">
        <v>39</v>
      </c>
      <c r="B10" t="s">
        <v>103</v>
      </c>
      <c r="C10" t="s">
        <v>86</v>
      </c>
      <c r="D10" t="s">
        <v>15</v>
      </c>
      <c r="E10">
        <v>138.5</v>
      </c>
      <c r="F10" s="3">
        <f>SUM(100-(E10/2))</f>
        <v>30.75</v>
      </c>
      <c r="G10" s="2">
        <v>4</v>
      </c>
      <c r="I10" s="2">
        <v>5.09</v>
      </c>
      <c r="J10" s="5">
        <f>VLOOKUP(I10,$P$2:$Q$265,2,TRUE)</f>
        <v>0</v>
      </c>
      <c r="K10" s="2" t="s">
        <v>34</v>
      </c>
      <c r="M10" s="3" t="s">
        <v>34</v>
      </c>
      <c r="P10" s="1">
        <v>4.26</v>
      </c>
      <c r="Q10" s="1">
        <v>14.8</v>
      </c>
    </row>
    <row r="11" spans="1:17" x14ac:dyDescent="0.25">
      <c r="A11" s="2">
        <v>40</v>
      </c>
      <c r="B11" t="s">
        <v>104</v>
      </c>
      <c r="C11" t="s">
        <v>87</v>
      </c>
      <c r="D11" t="s">
        <v>18</v>
      </c>
      <c r="E11">
        <v>148.5</v>
      </c>
      <c r="F11" s="3">
        <f>SUM(100-(E11/2))</f>
        <v>25.75</v>
      </c>
      <c r="G11" s="2" t="s">
        <v>34</v>
      </c>
      <c r="M11" s="3" t="s">
        <v>34</v>
      </c>
      <c r="P11" s="1">
        <v>4.2699999999999996</v>
      </c>
      <c r="Q11" s="1">
        <v>14.4</v>
      </c>
    </row>
    <row r="12" spans="1:17" x14ac:dyDescent="0.25">
      <c r="A12" s="2">
        <v>41</v>
      </c>
      <c r="B12" t="s">
        <v>105</v>
      </c>
      <c r="C12" t="s">
        <v>88</v>
      </c>
      <c r="D12" t="s">
        <v>24</v>
      </c>
      <c r="E12">
        <v>127.5</v>
      </c>
      <c r="F12" s="3">
        <f>SUM(100-(E12/2))</f>
        <v>36.25</v>
      </c>
      <c r="G12" s="2">
        <v>0</v>
      </c>
      <c r="I12" s="2">
        <v>4.37</v>
      </c>
      <c r="J12" s="4">
        <f>VLOOKUP(I12,$P$2:$Q$265,2,TRUE)</f>
        <v>10.4</v>
      </c>
      <c r="K12" s="2">
        <v>0</v>
      </c>
      <c r="M12" s="3">
        <f>SUM(F12,G12,J12,K12,L12)</f>
        <v>46.65</v>
      </c>
      <c r="P12" s="1">
        <v>4.28</v>
      </c>
      <c r="Q12" s="1">
        <v>14</v>
      </c>
    </row>
    <row r="13" spans="1:17" x14ac:dyDescent="0.25">
      <c r="A13" s="2">
        <v>42</v>
      </c>
      <c r="B13" t="s">
        <v>106</v>
      </c>
      <c r="C13" t="s">
        <v>89</v>
      </c>
      <c r="D13" t="s">
        <v>52</v>
      </c>
      <c r="E13">
        <v>123</v>
      </c>
      <c r="F13" s="3">
        <f>SUM(100-(E13/2))</f>
        <v>38.5</v>
      </c>
      <c r="G13" s="2" t="s">
        <v>34</v>
      </c>
      <c r="M13" s="3" t="s">
        <v>34</v>
      </c>
      <c r="P13" s="1">
        <v>4.29</v>
      </c>
      <c r="Q13" s="1">
        <v>13.6</v>
      </c>
    </row>
    <row r="14" spans="1:17" x14ac:dyDescent="0.25">
      <c r="A14" s="2">
        <v>43</v>
      </c>
      <c r="B14" t="s">
        <v>107</v>
      </c>
      <c r="C14" t="s">
        <v>90</v>
      </c>
      <c r="D14" t="s">
        <v>21</v>
      </c>
      <c r="E14">
        <v>129.5</v>
      </c>
      <c r="F14" s="3">
        <f>SUM(100-(E14/2))</f>
        <v>35.25</v>
      </c>
      <c r="G14" s="2">
        <v>25</v>
      </c>
      <c r="H14" s="2">
        <v>21</v>
      </c>
      <c r="I14" s="2">
        <v>5.38</v>
      </c>
      <c r="J14" s="2">
        <f>VLOOKUP(I14,$P$2:$Q$265,2,TRUE)</f>
        <v>8</v>
      </c>
      <c r="K14" s="2">
        <v>0</v>
      </c>
      <c r="M14" s="3">
        <f>SUM(F14,G14,J14,K14,L14)</f>
        <v>68.25</v>
      </c>
      <c r="P14" s="1">
        <v>4.3</v>
      </c>
      <c r="Q14" s="1">
        <v>13.2</v>
      </c>
    </row>
    <row r="15" spans="1:17" x14ac:dyDescent="0.25">
      <c r="A15" s="2">
        <v>44</v>
      </c>
      <c r="B15" t="s">
        <v>108</v>
      </c>
      <c r="C15" t="s">
        <v>91</v>
      </c>
      <c r="D15" t="s">
        <v>37</v>
      </c>
      <c r="E15">
        <v>147.5</v>
      </c>
      <c r="F15" s="3">
        <f>SUM(100-(E15/2))</f>
        <v>26.25</v>
      </c>
      <c r="G15" s="2">
        <v>0</v>
      </c>
      <c r="I15" s="2">
        <v>5.48</v>
      </c>
      <c r="J15" s="5">
        <f>VLOOKUP(I15,$P$2:$Q$265,2,TRUE)</f>
        <v>12</v>
      </c>
      <c r="K15" s="2">
        <v>0</v>
      </c>
      <c r="M15" s="3">
        <f>SUM(F15,G15,J15,K15,L15)</f>
        <v>38.25</v>
      </c>
      <c r="N15" s="2">
        <v>6</v>
      </c>
      <c r="P15" s="1">
        <v>4.3099999999999996</v>
      </c>
      <c r="Q15" s="1">
        <v>12.8</v>
      </c>
    </row>
    <row r="16" spans="1:17" x14ac:dyDescent="0.25">
      <c r="A16" s="2">
        <v>45</v>
      </c>
      <c r="B16" t="s">
        <v>109</v>
      </c>
      <c r="C16" t="s">
        <v>92</v>
      </c>
      <c r="D16" t="s">
        <v>52</v>
      </c>
      <c r="E16">
        <v>121.5</v>
      </c>
      <c r="F16" s="3">
        <f>SUM(100-(E16/2))</f>
        <v>39.25</v>
      </c>
      <c r="G16" s="2">
        <v>0</v>
      </c>
      <c r="I16" s="2">
        <v>5.3</v>
      </c>
      <c r="J16" s="2">
        <f>VLOOKUP(I16,$P$2:$Q$265,2,TRUE)</f>
        <v>4.8</v>
      </c>
      <c r="K16" s="2">
        <v>0</v>
      </c>
      <c r="M16" s="3">
        <f>SUM(F16,G16,J16,K16,L16)</f>
        <v>44.05</v>
      </c>
      <c r="P16" s="1">
        <v>4.32</v>
      </c>
      <c r="Q16" s="1">
        <v>12.4</v>
      </c>
    </row>
    <row r="17" spans="1:17" x14ac:dyDescent="0.25">
      <c r="A17" s="2">
        <v>46</v>
      </c>
      <c r="B17" t="s">
        <v>110</v>
      </c>
      <c r="C17" t="s">
        <v>93</v>
      </c>
      <c r="D17" t="s">
        <v>24</v>
      </c>
      <c r="E17">
        <v>127.5</v>
      </c>
      <c r="F17" s="3">
        <f>SUM(100-(E17/2))</f>
        <v>36.25</v>
      </c>
      <c r="G17" s="2">
        <v>4</v>
      </c>
      <c r="I17" s="2">
        <v>4.59</v>
      </c>
      <c r="J17" s="4">
        <f>VLOOKUP(I17,$P$2:$Q$265,2,TRUE)</f>
        <v>1.6000000000001</v>
      </c>
      <c r="K17" s="2">
        <v>0</v>
      </c>
      <c r="M17" s="3">
        <f>SUM(F17,G17,J17,K17,L17)</f>
        <v>41.850000000000101</v>
      </c>
      <c r="P17" s="1">
        <v>4.33</v>
      </c>
      <c r="Q17" s="1">
        <v>12</v>
      </c>
    </row>
    <row r="18" spans="1:17" x14ac:dyDescent="0.25">
      <c r="A18" s="2">
        <v>47</v>
      </c>
      <c r="B18" t="s">
        <v>111</v>
      </c>
      <c r="C18" t="s">
        <v>94</v>
      </c>
      <c r="D18" t="s">
        <v>27</v>
      </c>
      <c r="E18">
        <v>152</v>
      </c>
      <c r="F18" s="3">
        <f>SUM(100-(E18/2))</f>
        <v>24</v>
      </c>
      <c r="G18" s="2">
        <v>0</v>
      </c>
      <c r="I18" s="2">
        <v>5.27</v>
      </c>
      <c r="J18" s="2">
        <f>VLOOKUP(I18,$P$2:$Q$265,2,TRUE)</f>
        <v>3.6</v>
      </c>
      <c r="K18" s="2">
        <v>0</v>
      </c>
      <c r="M18" s="3">
        <f>SUM(F18,G18,J18,K18,L18)</f>
        <v>27.6</v>
      </c>
      <c r="N18" s="2">
        <v>1</v>
      </c>
      <c r="P18" s="1">
        <v>4.34</v>
      </c>
      <c r="Q18" s="1">
        <v>11.6</v>
      </c>
    </row>
    <row r="19" spans="1:17" x14ac:dyDescent="0.25">
      <c r="A19" s="2">
        <v>48</v>
      </c>
      <c r="B19" t="s">
        <v>112</v>
      </c>
      <c r="C19" t="s">
        <v>80</v>
      </c>
      <c r="D19" t="s">
        <v>24</v>
      </c>
      <c r="E19">
        <v>131</v>
      </c>
      <c r="F19" s="3">
        <f>SUM(100-(E19/2))</f>
        <v>34.5</v>
      </c>
      <c r="G19" s="2">
        <v>0</v>
      </c>
      <c r="I19" s="2">
        <v>5.08</v>
      </c>
      <c r="J19" s="2">
        <f>VLOOKUP(I19,$P$2:$Q$265,2,TRUE)</f>
        <v>0</v>
      </c>
      <c r="K19" s="2">
        <v>0</v>
      </c>
      <c r="M19" s="3">
        <f>SUM(F19,G19,J19,K19,L19)</f>
        <v>34.5</v>
      </c>
      <c r="N19" s="2">
        <v>4</v>
      </c>
      <c r="P19" s="1">
        <v>4.37</v>
      </c>
      <c r="Q19" s="1">
        <v>10.4</v>
      </c>
    </row>
    <row r="20" spans="1:17" x14ac:dyDescent="0.25">
      <c r="P20" s="1">
        <v>4.38</v>
      </c>
      <c r="Q20" s="1">
        <v>10</v>
      </c>
    </row>
    <row r="21" spans="1:17" x14ac:dyDescent="0.25">
      <c r="P21" s="1">
        <v>4.3899999999999997</v>
      </c>
      <c r="Q21" s="1">
        <v>9.6000000000000298</v>
      </c>
    </row>
    <row r="22" spans="1:17" x14ac:dyDescent="0.25">
      <c r="P22" s="1">
        <v>4.4000000000000004</v>
      </c>
      <c r="Q22" s="1">
        <v>9.2000000000000295</v>
      </c>
    </row>
    <row r="23" spans="1:17" x14ac:dyDescent="0.25">
      <c r="P23" s="1">
        <v>4.41</v>
      </c>
      <c r="Q23" s="1">
        <v>8.8000000000000291</v>
      </c>
    </row>
    <row r="24" spans="1:17" x14ac:dyDescent="0.25">
      <c r="P24" s="1">
        <v>4.42</v>
      </c>
      <c r="Q24" s="1">
        <v>8.4000000000000306</v>
      </c>
    </row>
    <row r="25" spans="1:17" x14ac:dyDescent="0.25">
      <c r="P25" s="1">
        <v>4.43</v>
      </c>
      <c r="Q25" s="1">
        <v>8.0000000000000409</v>
      </c>
    </row>
    <row r="26" spans="1:17" x14ac:dyDescent="0.25">
      <c r="P26" s="1">
        <v>4.4400000000000004</v>
      </c>
      <c r="Q26" s="1">
        <v>7.6</v>
      </c>
    </row>
    <row r="27" spans="1:17" x14ac:dyDescent="0.25">
      <c r="P27" s="1">
        <v>4.45</v>
      </c>
      <c r="Q27" s="1">
        <v>7.2</v>
      </c>
    </row>
    <row r="28" spans="1:17" x14ac:dyDescent="0.25">
      <c r="P28" s="1">
        <v>4.46</v>
      </c>
      <c r="Q28" s="1">
        <v>6.8</v>
      </c>
    </row>
    <row r="29" spans="1:17" x14ac:dyDescent="0.25">
      <c r="P29" s="1">
        <v>4.3600000000000003</v>
      </c>
      <c r="Q29" s="1">
        <v>10.8</v>
      </c>
    </row>
    <row r="30" spans="1:17" x14ac:dyDescent="0.25">
      <c r="P30" s="1">
        <v>4.47</v>
      </c>
      <c r="Q30" s="1">
        <v>6.4</v>
      </c>
    </row>
    <row r="31" spans="1:17" x14ac:dyDescent="0.25">
      <c r="P31" s="1">
        <v>4.4800000000000004</v>
      </c>
      <c r="Q31" s="1">
        <v>6</v>
      </c>
    </row>
    <row r="32" spans="1:17" x14ac:dyDescent="0.25">
      <c r="P32" s="1">
        <v>4.4899999999999904</v>
      </c>
      <c r="Q32" s="1">
        <v>5.6</v>
      </c>
    </row>
    <row r="33" spans="16:17" x14ac:dyDescent="0.25">
      <c r="P33" s="1">
        <v>4.4999999999999902</v>
      </c>
      <c r="Q33" s="1">
        <v>5.2</v>
      </c>
    </row>
    <row r="34" spans="16:17" x14ac:dyDescent="0.25">
      <c r="P34" s="1">
        <v>4.50999999999999</v>
      </c>
      <c r="Q34" s="1">
        <v>4.8</v>
      </c>
    </row>
    <row r="35" spans="16:17" x14ac:dyDescent="0.25">
      <c r="P35" s="1">
        <v>4.5199999999999898</v>
      </c>
      <c r="Q35" s="1">
        <v>4.4000000000000004</v>
      </c>
    </row>
    <row r="36" spans="16:17" x14ac:dyDescent="0.25">
      <c r="P36" s="1">
        <v>4.5299999999999896</v>
      </c>
      <c r="Q36" s="1">
        <v>4</v>
      </c>
    </row>
    <row r="37" spans="16:17" x14ac:dyDescent="0.25">
      <c r="P37" s="1">
        <v>4.5399999999999903</v>
      </c>
      <c r="Q37" s="1">
        <v>3.6000000000001</v>
      </c>
    </row>
    <row r="38" spans="16:17" x14ac:dyDescent="0.25">
      <c r="P38" s="1">
        <v>4.5499999999999901</v>
      </c>
      <c r="Q38" s="1">
        <v>3.2000000000001001</v>
      </c>
    </row>
    <row r="39" spans="16:17" x14ac:dyDescent="0.25">
      <c r="P39" s="1">
        <v>4.5599999999999898</v>
      </c>
      <c r="Q39" s="1">
        <v>2.8000000000001002</v>
      </c>
    </row>
    <row r="40" spans="16:17" x14ac:dyDescent="0.25">
      <c r="P40" s="1">
        <v>4.5699999999999896</v>
      </c>
      <c r="Q40" s="1">
        <v>2.4000000000000998</v>
      </c>
    </row>
    <row r="41" spans="16:17" x14ac:dyDescent="0.25">
      <c r="P41" s="1">
        <v>4.5799999999999903</v>
      </c>
      <c r="Q41" s="1">
        <v>2.0000000000000999</v>
      </c>
    </row>
    <row r="42" spans="16:17" x14ac:dyDescent="0.25">
      <c r="P42" s="1">
        <v>4.5899999999999901</v>
      </c>
      <c r="Q42" s="1">
        <v>1.6000000000001</v>
      </c>
    </row>
    <row r="43" spans="16:17" x14ac:dyDescent="0.25">
      <c r="P43" s="1">
        <v>5</v>
      </c>
      <c r="Q43" s="1">
        <v>1.2000000000001001</v>
      </c>
    </row>
    <row r="44" spans="16:17" x14ac:dyDescent="0.25">
      <c r="P44" s="1">
        <v>5.01</v>
      </c>
      <c r="Q44" s="1">
        <v>0.80000000000009996</v>
      </c>
    </row>
    <row r="45" spans="16:17" x14ac:dyDescent="0.25">
      <c r="P45" s="1">
        <v>5.0199999999999996</v>
      </c>
      <c r="Q45" s="1">
        <v>0.400000000000102</v>
      </c>
    </row>
    <row r="46" spans="16:17" x14ac:dyDescent="0.25">
      <c r="P46" s="1">
        <v>5.03</v>
      </c>
      <c r="Q46" s="1">
        <v>0</v>
      </c>
    </row>
    <row r="47" spans="16:17" x14ac:dyDescent="0.25">
      <c r="P47" s="1">
        <v>5.04</v>
      </c>
      <c r="Q47" s="1">
        <v>0</v>
      </c>
    </row>
    <row r="48" spans="16:17" x14ac:dyDescent="0.25">
      <c r="P48" s="1">
        <v>5.05</v>
      </c>
      <c r="Q48" s="1">
        <v>0</v>
      </c>
    </row>
    <row r="49" spans="16:17" x14ac:dyDescent="0.25">
      <c r="P49" s="1">
        <v>5.0599999999999996</v>
      </c>
      <c r="Q49" s="1">
        <v>0</v>
      </c>
    </row>
    <row r="50" spans="16:17" x14ac:dyDescent="0.25">
      <c r="P50" s="1">
        <v>5.07</v>
      </c>
      <c r="Q50" s="1">
        <v>0</v>
      </c>
    </row>
    <row r="51" spans="16:17" x14ac:dyDescent="0.25">
      <c r="P51" s="1">
        <v>5.08</v>
      </c>
      <c r="Q51" s="1">
        <v>0</v>
      </c>
    </row>
    <row r="52" spans="16:17" x14ac:dyDescent="0.25">
      <c r="P52" s="1">
        <v>5.09</v>
      </c>
      <c r="Q52" s="1">
        <v>0</v>
      </c>
    </row>
    <row r="53" spans="16:17" x14ac:dyDescent="0.25">
      <c r="P53" s="1">
        <v>5.0999999999999996</v>
      </c>
      <c r="Q53" s="1">
        <v>0</v>
      </c>
    </row>
    <row r="54" spans="16:17" x14ac:dyDescent="0.25">
      <c r="P54" s="1">
        <v>5.1100000000000003</v>
      </c>
      <c r="Q54" s="1">
        <v>0</v>
      </c>
    </row>
    <row r="55" spans="16:17" x14ac:dyDescent="0.25">
      <c r="P55" s="1">
        <v>5.12</v>
      </c>
      <c r="Q55" s="1">
        <v>0</v>
      </c>
    </row>
    <row r="56" spans="16:17" x14ac:dyDescent="0.25">
      <c r="P56" s="1">
        <v>5.13</v>
      </c>
      <c r="Q56" s="1">
        <v>0</v>
      </c>
    </row>
    <row r="57" spans="16:17" x14ac:dyDescent="0.25">
      <c r="P57" s="1">
        <v>5.14</v>
      </c>
      <c r="Q57" s="1">
        <v>0</v>
      </c>
    </row>
    <row r="58" spans="16:17" x14ac:dyDescent="0.25">
      <c r="P58" s="1">
        <v>5.15</v>
      </c>
      <c r="Q58" s="1">
        <v>0</v>
      </c>
    </row>
    <row r="59" spans="16:17" x14ac:dyDescent="0.25">
      <c r="P59" s="1">
        <v>5.16</v>
      </c>
      <c r="Q59" s="1">
        <v>0</v>
      </c>
    </row>
    <row r="60" spans="16:17" x14ac:dyDescent="0.25">
      <c r="P60" s="1">
        <v>5.17</v>
      </c>
      <c r="Q60" s="1">
        <v>0</v>
      </c>
    </row>
    <row r="61" spans="16:17" x14ac:dyDescent="0.25">
      <c r="P61" s="1">
        <v>5.18</v>
      </c>
      <c r="Q61" s="1">
        <v>0</v>
      </c>
    </row>
    <row r="62" spans="16:17" x14ac:dyDescent="0.25">
      <c r="P62" s="1">
        <v>5.19</v>
      </c>
      <c r="Q62" s="1">
        <v>0.4</v>
      </c>
    </row>
    <row r="63" spans="16:17" x14ac:dyDescent="0.25">
      <c r="P63" s="1">
        <v>5.2</v>
      </c>
      <c r="Q63" s="1">
        <v>0.8</v>
      </c>
    </row>
    <row r="64" spans="16:17" x14ac:dyDescent="0.25">
      <c r="P64" s="1">
        <v>5.21</v>
      </c>
      <c r="Q64" s="1">
        <v>1.2</v>
      </c>
    </row>
    <row r="65" spans="16:17" x14ac:dyDescent="0.25">
      <c r="P65" s="1">
        <v>5.22</v>
      </c>
      <c r="Q65" s="1">
        <v>1.6</v>
      </c>
    </row>
    <row r="66" spans="16:17" x14ac:dyDescent="0.25">
      <c r="P66" s="1">
        <v>5.23</v>
      </c>
      <c r="Q66" s="1">
        <v>2</v>
      </c>
    </row>
    <row r="67" spans="16:17" x14ac:dyDescent="0.25">
      <c r="P67" s="1">
        <v>5.2399999999999904</v>
      </c>
      <c r="Q67" s="1">
        <v>2.4</v>
      </c>
    </row>
    <row r="68" spans="16:17" x14ac:dyDescent="0.25">
      <c r="P68" s="1">
        <v>5.2499999999999902</v>
      </c>
      <c r="Q68" s="1">
        <v>2.8</v>
      </c>
    </row>
    <row r="69" spans="16:17" x14ac:dyDescent="0.25">
      <c r="P69" s="1">
        <v>5.25999999999999</v>
      </c>
      <c r="Q69" s="1">
        <v>3.2</v>
      </c>
    </row>
    <row r="70" spans="16:17" x14ac:dyDescent="0.25">
      <c r="P70" s="1">
        <v>5.2699999999999898</v>
      </c>
      <c r="Q70" s="1">
        <v>3.6</v>
      </c>
    </row>
    <row r="71" spans="16:17" x14ac:dyDescent="0.25">
      <c r="P71" s="1">
        <v>5.2799999999999896</v>
      </c>
      <c r="Q71" s="1">
        <v>4</v>
      </c>
    </row>
    <row r="72" spans="16:17" x14ac:dyDescent="0.25">
      <c r="P72" s="1">
        <v>5.2899999999999903</v>
      </c>
      <c r="Q72" s="1">
        <v>4.4000000000000004</v>
      </c>
    </row>
    <row r="73" spans="16:17" x14ac:dyDescent="0.25">
      <c r="P73" s="1">
        <v>5.2999999999999901</v>
      </c>
      <c r="Q73" s="1">
        <v>4.8</v>
      </c>
    </row>
    <row r="74" spans="16:17" x14ac:dyDescent="0.25">
      <c r="P74" s="1">
        <v>5.3099999999999898</v>
      </c>
      <c r="Q74" s="1">
        <v>5.2</v>
      </c>
    </row>
    <row r="75" spans="16:17" x14ac:dyDescent="0.25">
      <c r="P75" s="1">
        <v>5.3199999999999896</v>
      </c>
      <c r="Q75" s="1">
        <v>5.6</v>
      </c>
    </row>
    <row r="76" spans="16:17" x14ac:dyDescent="0.25">
      <c r="P76" s="1">
        <v>5.3299999999999903</v>
      </c>
      <c r="Q76" s="1">
        <v>6</v>
      </c>
    </row>
    <row r="77" spans="16:17" x14ac:dyDescent="0.25">
      <c r="P77" s="1">
        <v>5.3399999999999901</v>
      </c>
      <c r="Q77" s="1">
        <v>6.4</v>
      </c>
    </row>
    <row r="78" spans="16:17" x14ac:dyDescent="0.25">
      <c r="P78" s="1">
        <v>5.3499999999999899</v>
      </c>
      <c r="Q78" s="1">
        <v>6.8</v>
      </c>
    </row>
    <row r="79" spans="16:17" x14ac:dyDescent="0.25">
      <c r="P79" s="1">
        <v>5.3599999999999897</v>
      </c>
      <c r="Q79" s="1">
        <v>7.2</v>
      </c>
    </row>
    <row r="80" spans="16:17" x14ac:dyDescent="0.25">
      <c r="P80" s="1">
        <v>5.3699999999999903</v>
      </c>
      <c r="Q80" s="1">
        <v>7.6</v>
      </c>
    </row>
    <row r="81" spans="16:17" x14ac:dyDescent="0.25">
      <c r="P81" s="1">
        <v>5.3799999999999901</v>
      </c>
      <c r="Q81" s="1">
        <v>8</v>
      </c>
    </row>
    <row r="82" spans="16:17" x14ac:dyDescent="0.25">
      <c r="P82" s="1">
        <v>5.3899999999999899</v>
      </c>
      <c r="Q82" s="1">
        <v>8.4</v>
      </c>
    </row>
    <row r="83" spans="16:17" x14ac:dyDescent="0.25">
      <c r="P83" s="1">
        <v>5.3999999999999897</v>
      </c>
      <c r="Q83" s="1">
        <v>8.8000000000000007</v>
      </c>
    </row>
    <row r="84" spans="16:17" x14ac:dyDescent="0.25">
      <c r="P84" s="1">
        <v>5.4099999999999904</v>
      </c>
      <c r="Q84" s="1">
        <v>9.1999999999999993</v>
      </c>
    </row>
    <row r="85" spans="16:17" x14ac:dyDescent="0.25">
      <c r="P85" s="1">
        <v>5.4199999999999902</v>
      </c>
      <c r="Q85" s="1">
        <v>9.6</v>
      </c>
    </row>
    <row r="86" spans="16:17" x14ac:dyDescent="0.25">
      <c r="P86" s="1">
        <v>5.4299999999999899</v>
      </c>
      <c r="Q86" s="1">
        <v>10</v>
      </c>
    </row>
    <row r="87" spans="16:17" x14ac:dyDescent="0.25">
      <c r="P87" s="1">
        <v>5.4399999999999897</v>
      </c>
      <c r="Q87" s="1">
        <v>10.4</v>
      </c>
    </row>
    <row r="88" spans="16:17" x14ac:dyDescent="0.25">
      <c r="P88" s="1">
        <v>5.4499999999999904</v>
      </c>
      <c r="Q88" s="1">
        <v>10.8</v>
      </c>
    </row>
    <row r="89" spans="16:17" x14ac:dyDescent="0.25">
      <c r="P89" s="1">
        <v>5.4599999999999902</v>
      </c>
      <c r="Q89" s="1">
        <v>11.2</v>
      </c>
    </row>
    <row r="90" spans="16:17" x14ac:dyDescent="0.25">
      <c r="P90" s="1">
        <v>5.46999999999999</v>
      </c>
      <c r="Q90" s="1">
        <v>11.6</v>
      </c>
    </row>
    <row r="91" spans="16:17" x14ac:dyDescent="0.25">
      <c r="P91" s="1">
        <v>5.4799999999999898</v>
      </c>
      <c r="Q91" s="1">
        <v>12</v>
      </c>
    </row>
    <row r="92" spans="16:17" x14ac:dyDescent="0.25">
      <c r="P92" s="1">
        <v>5.4899999999999904</v>
      </c>
      <c r="Q92" s="1">
        <v>12.4</v>
      </c>
    </row>
    <row r="93" spans="16:17" x14ac:dyDescent="0.25">
      <c r="P93" s="1">
        <v>5.4999999999999902</v>
      </c>
      <c r="Q93" s="1">
        <v>12.8</v>
      </c>
    </row>
    <row r="94" spans="16:17" x14ac:dyDescent="0.25">
      <c r="P94" s="1">
        <v>5.50999999999999</v>
      </c>
      <c r="Q94" s="1">
        <v>13.2</v>
      </c>
    </row>
    <row r="95" spans="16:17" x14ac:dyDescent="0.25">
      <c r="P95" s="1">
        <v>5.5199999999999898</v>
      </c>
      <c r="Q95" s="1">
        <v>13.6</v>
      </c>
    </row>
    <row r="96" spans="16:17" x14ac:dyDescent="0.25">
      <c r="P96" s="1">
        <v>5.5299999999999896</v>
      </c>
      <c r="Q96" s="1">
        <v>14</v>
      </c>
    </row>
    <row r="97" spans="16:17" x14ac:dyDescent="0.25">
      <c r="P97" s="1">
        <v>5.5399999999999903</v>
      </c>
      <c r="Q97" s="1">
        <v>14.4</v>
      </c>
    </row>
    <row r="98" spans="16:17" x14ac:dyDescent="0.25">
      <c r="P98" s="1">
        <v>5.5499999999999901</v>
      </c>
      <c r="Q98" s="1">
        <v>14.8</v>
      </c>
    </row>
    <row r="99" spans="16:17" x14ac:dyDescent="0.25">
      <c r="P99" s="1">
        <v>5.5599999999999898</v>
      </c>
      <c r="Q99" s="1">
        <v>15.2</v>
      </c>
    </row>
    <row r="100" spans="16:17" x14ac:dyDescent="0.25">
      <c r="P100" s="1">
        <v>5.5699999999999896</v>
      </c>
      <c r="Q100" s="1">
        <v>15.6</v>
      </c>
    </row>
    <row r="101" spans="16:17" x14ac:dyDescent="0.25">
      <c r="P101" s="1">
        <v>5.5799999999999903</v>
      </c>
      <c r="Q101" s="1">
        <v>16</v>
      </c>
    </row>
    <row r="102" spans="16:17" x14ac:dyDescent="0.25">
      <c r="P102" s="1">
        <v>5.5899999999999901</v>
      </c>
      <c r="Q102" s="1">
        <v>16.399999999999999</v>
      </c>
    </row>
    <row r="103" spans="16:17" x14ac:dyDescent="0.25">
      <c r="P103" s="1">
        <v>6</v>
      </c>
      <c r="Q103" s="1">
        <v>16.8</v>
      </c>
    </row>
    <row r="104" spans="16:17" x14ac:dyDescent="0.25">
      <c r="P104" s="1">
        <v>6.01</v>
      </c>
      <c r="Q104" s="1">
        <v>17.2</v>
      </c>
    </row>
    <row r="105" spans="16:17" x14ac:dyDescent="0.25">
      <c r="P105" s="1">
        <v>6.02</v>
      </c>
      <c r="Q105" s="1">
        <v>17.600000000000001</v>
      </c>
    </row>
    <row r="106" spans="16:17" x14ac:dyDescent="0.25">
      <c r="P106" s="1">
        <v>6.03</v>
      </c>
      <c r="Q106" s="1">
        <v>18</v>
      </c>
    </row>
    <row r="107" spans="16:17" x14ac:dyDescent="0.25">
      <c r="P107" s="1">
        <v>6.04</v>
      </c>
      <c r="Q107" s="1">
        <v>18.399999999999999</v>
      </c>
    </row>
    <row r="108" spans="16:17" x14ac:dyDescent="0.25">
      <c r="P108" s="1">
        <v>6.05</v>
      </c>
      <c r="Q108" s="1">
        <v>18.8</v>
      </c>
    </row>
    <row r="109" spans="16:17" x14ac:dyDescent="0.25">
      <c r="P109" s="1">
        <v>6.06</v>
      </c>
      <c r="Q109" s="1">
        <v>19.2</v>
      </c>
    </row>
    <row r="110" spans="16:17" x14ac:dyDescent="0.25">
      <c r="P110" s="1">
        <v>6.07</v>
      </c>
      <c r="Q110" s="1">
        <v>19.600000000000001</v>
      </c>
    </row>
    <row r="111" spans="16:17" x14ac:dyDescent="0.25">
      <c r="P111" s="1">
        <v>6.08</v>
      </c>
      <c r="Q111" s="1">
        <v>20</v>
      </c>
    </row>
    <row r="112" spans="16:17" x14ac:dyDescent="0.25">
      <c r="P112" s="1">
        <v>6.09</v>
      </c>
      <c r="Q112" s="1">
        <v>20.399999999999999</v>
      </c>
    </row>
    <row r="113" spans="16:17" x14ac:dyDescent="0.25">
      <c r="P113" s="1">
        <v>6.1</v>
      </c>
      <c r="Q113" s="1">
        <v>20.8</v>
      </c>
    </row>
    <row r="114" spans="16:17" x14ac:dyDescent="0.25">
      <c r="P114" s="1">
        <v>6.11</v>
      </c>
      <c r="Q114" s="1">
        <v>21.2</v>
      </c>
    </row>
    <row r="115" spans="16:17" x14ac:dyDescent="0.25">
      <c r="P115" s="1">
        <v>6.12</v>
      </c>
      <c r="Q115" s="1">
        <v>21.6</v>
      </c>
    </row>
    <row r="116" spans="16:17" x14ac:dyDescent="0.25">
      <c r="P116" s="1">
        <v>6.13</v>
      </c>
      <c r="Q116" s="1">
        <v>22</v>
      </c>
    </row>
    <row r="117" spans="16:17" x14ac:dyDescent="0.25">
      <c r="P117" s="1">
        <v>6.14</v>
      </c>
      <c r="Q117" s="1">
        <v>22.4</v>
      </c>
    </row>
    <row r="118" spans="16:17" x14ac:dyDescent="0.25">
      <c r="P118" s="1">
        <v>6.15</v>
      </c>
      <c r="Q118" s="1">
        <v>22.8</v>
      </c>
    </row>
    <row r="119" spans="16:17" x14ac:dyDescent="0.25">
      <c r="P119" s="1">
        <v>6.16</v>
      </c>
      <c r="Q119" s="1">
        <v>23.2</v>
      </c>
    </row>
    <row r="120" spans="16:17" x14ac:dyDescent="0.25">
      <c r="P120" s="1">
        <v>6.17</v>
      </c>
      <c r="Q120" s="1">
        <v>23.6</v>
      </c>
    </row>
    <row r="121" spans="16:17" x14ac:dyDescent="0.25">
      <c r="P121" s="1">
        <v>6.18</v>
      </c>
      <c r="Q121" s="1">
        <v>24</v>
      </c>
    </row>
    <row r="122" spans="16:17" x14ac:dyDescent="0.25">
      <c r="P122" s="1">
        <v>6.19</v>
      </c>
      <c r="Q122" s="1">
        <v>24.4</v>
      </c>
    </row>
    <row r="123" spans="16:17" x14ac:dyDescent="0.25">
      <c r="P123" s="1">
        <v>6.2</v>
      </c>
      <c r="Q123" s="1">
        <v>24.8</v>
      </c>
    </row>
    <row r="124" spans="16:17" x14ac:dyDescent="0.25">
      <c r="P124" s="1">
        <v>6.21</v>
      </c>
      <c r="Q124" s="1">
        <v>25.2</v>
      </c>
    </row>
    <row r="125" spans="16:17" x14ac:dyDescent="0.25">
      <c r="P125" s="1">
        <v>6.22</v>
      </c>
      <c r="Q125" s="1">
        <v>25.6</v>
      </c>
    </row>
    <row r="126" spans="16:17" x14ac:dyDescent="0.25">
      <c r="P126" s="1">
        <v>6.23</v>
      </c>
      <c r="Q126" s="1">
        <v>26</v>
      </c>
    </row>
    <row r="127" spans="16:17" x14ac:dyDescent="0.25">
      <c r="P127" s="1">
        <v>6.2399999999999904</v>
      </c>
      <c r="Q127" s="1">
        <v>26.4</v>
      </c>
    </row>
    <row r="128" spans="16:17" x14ac:dyDescent="0.25">
      <c r="P128" s="1">
        <v>6.2499999999999902</v>
      </c>
      <c r="Q128" s="1">
        <v>26.8</v>
      </c>
    </row>
    <row r="129" spans="16:17" x14ac:dyDescent="0.25">
      <c r="P129" s="1">
        <v>6.25999999999999</v>
      </c>
      <c r="Q129" s="1">
        <v>27.2</v>
      </c>
    </row>
    <row r="130" spans="16:17" x14ac:dyDescent="0.25">
      <c r="P130" s="1">
        <v>6.2699999999999898</v>
      </c>
      <c r="Q130" s="1">
        <v>27.6</v>
      </c>
    </row>
    <row r="131" spans="16:17" x14ac:dyDescent="0.25">
      <c r="P131" s="1">
        <v>6.2799999999999896</v>
      </c>
      <c r="Q131" s="1">
        <v>28</v>
      </c>
    </row>
    <row r="132" spans="16:17" x14ac:dyDescent="0.25">
      <c r="P132" s="1">
        <v>6.2899999999999903</v>
      </c>
      <c r="Q132" s="1">
        <v>28.4</v>
      </c>
    </row>
    <row r="133" spans="16:17" x14ac:dyDescent="0.25">
      <c r="P133" s="1">
        <v>6.2999999999999901</v>
      </c>
      <c r="Q133" s="1">
        <v>28.8</v>
      </c>
    </row>
    <row r="134" spans="16:17" x14ac:dyDescent="0.25">
      <c r="P134" s="1">
        <v>6.3099999999999898</v>
      </c>
      <c r="Q134" s="1">
        <v>29.2</v>
      </c>
    </row>
    <row r="135" spans="16:17" x14ac:dyDescent="0.25">
      <c r="P135" s="1">
        <v>6.3199999999999896</v>
      </c>
      <c r="Q135" s="1">
        <v>29.6</v>
      </c>
    </row>
    <row r="136" spans="16:17" x14ac:dyDescent="0.25">
      <c r="P136" s="1">
        <v>6.3299999999999903</v>
      </c>
      <c r="Q136" s="1">
        <v>30</v>
      </c>
    </row>
    <row r="137" spans="16:17" x14ac:dyDescent="0.25">
      <c r="P137" s="1">
        <v>6.3399999999999901</v>
      </c>
      <c r="Q137" s="1">
        <v>30.4</v>
      </c>
    </row>
    <row r="138" spans="16:17" x14ac:dyDescent="0.25">
      <c r="P138" s="1">
        <v>6.3499999999999899</v>
      </c>
      <c r="Q138" s="1">
        <v>30.8</v>
      </c>
    </row>
    <row r="139" spans="16:17" x14ac:dyDescent="0.25">
      <c r="P139" s="1">
        <v>6.3599999999999897</v>
      </c>
      <c r="Q139" s="1">
        <v>31.2</v>
      </c>
    </row>
    <row r="140" spans="16:17" x14ac:dyDescent="0.25">
      <c r="P140" s="1">
        <v>6.3699999999999903</v>
      </c>
      <c r="Q140" s="1">
        <v>31.6</v>
      </c>
    </row>
    <row r="141" spans="16:17" x14ac:dyDescent="0.25">
      <c r="P141" s="1">
        <v>6.3799999999999901</v>
      </c>
      <c r="Q141" s="1">
        <v>32</v>
      </c>
    </row>
    <row r="142" spans="16:17" x14ac:dyDescent="0.25">
      <c r="P142" s="1">
        <v>6.3899999999999899</v>
      </c>
      <c r="Q142" s="1">
        <v>32.4</v>
      </c>
    </row>
    <row r="143" spans="16:17" x14ac:dyDescent="0.25">
      <c r="P143" s="1">
        <v>6.3999999999999897</v>
      </c>
      <c r="Q143" s="1">
        <v>32.799999999999997</v>
      </c>
    </row>
    <row r="144" spans="16:17" x14ac:dyDescent="0.25">
      <c r="P144" s="1">
        <v>6.4099999999999904</v>
      </c>
      <c r="Q144" s="1">
        <v>33.200000000000003</v>
      </c>
    </row>
    <row r="145" spans="16:17" x14ac:dyDescent="0.25">
      <c r="P145" s="1">
        <v>6.4199999999999902</v>
      </c>
      <c r="Q145" s="1">
        <v>33.6</v>
      </c>
    </row>
    <row r="146" spans="16:17" x14ac:dyDescent="0.25">
      <c r="P146" s="1">
        <v>6.4299999999999899</v>
      </c>
      <c r="Q146" s="1">
        <v>34</v>
      </c>
    </row>
    <row r="147" spans="16:17" x14ac:dyDescent="0.25">
      <c r="P147" s="1">
        <v>6.4399999999999897</v>
      </c>
      <c r="Q147" s="1">
        <v>34.4</v>
      </c>
    </row>
    <row r="148" spans="16:17" x14ac:dyDescent="0.25">
      <c r="P148" s="1">
        <v>6.4499999999999904</v>
      </c>
      <c r="Q148" s="1">
        <v>34.799999999999997</v>
      </c>
    </row>
    <row r="149" spans="16:17" x14ac:dyDescent="0.25">
      <c r="P149" s="1">
        <v>6.4599999999999902</v>
      </c>
      <c r="Q149" s="1">
        <v>35.200000000000003</v>
      </c>
    </row>
    <row r="150" spans="16:17" x14ac:dyDescent="0.25">
      <c r="P150" s="1">
        <v>6.46999999999999</v>
      </c>
      <c r="Q150" s="1">
        <v>35.6</v>
      </c>
    </row>
    <row r="151" spans="16:17" x14ac:dyDescent="0.25">
      <c r="P151" s="1">
        <v>6.4799999999999898</v>
      </c>
      <c r="Q151" s="1">
        <v>36</v>
      </c>
    </row>
    <row r="152" spans="16:17" x14ac:dyDescent="0.25">
      <c r="P152" s="1">
        <v>6.4899999999999904</v>
      </c>
      <c r="Q152" s="1">
        <v>36.4</v>
      </c>
    </row>
    <row r="153" spans="16:17" x14ac:dyDescent="0.25">
      <c r="P153" s="1">
        <v>6.4999999999999902</v>
      </c>
      <c r="Q153" s="1">
        <v>36.799999999999997</v>
      </c>
    </row>
    <row r="154" spans="16:17" x14ac:dyDescent="0.25">
      <c r="P154" s="1">
        <v>6.50999999999999</v>
      </c>
      <c r="Q154" s="1">
        <v>37.200000000000003</v>
      </c>
    </row>
    <row r="155" spans="16:17" x14ac:dyDescent="0.25">
      <c r="P155" s="1">
        <v>6.5199999999999898</v>
      </c>
      <c r="Q155" s="1">
        <v>37.6</v>
      </c>
    </row>
    <row r="156" spans="16:17" x14ac:dyDescent="0.25">
      <c r="P156" s="1">
        <v>6.5299999999999896</v>
      </c>
      <c r="Q156" s="1">
        <v>38</v>
      </c>
    </row>
    <row r="157" spans="16:17" x14ac:dyDescent="0.25">
      <c r="P157" s="1">
        <v>6.5399999999999903</v>
      </c>
      <c r="Q157" s="1">
        <v>38.4</v>
      </c>
    </row>
    <row r="158" spans="16:17" x14ac:dyDescent="0.25">
      <c r="P158" s="1">
        <v>6.5499999999999901</v>
      </c>
      <c r="Q158" s="1">
        <v>38.799999999999997</v>
      </c>
    </row>
    <row r="159" spans="16:17" x14ac:dyDescent="0.25">
      <c r="P159" s="1">
        <v>6.5599999999999898</v>
      </c>
      <c r="Q159" s="1">
        <v>39.200000000000003</v>
      </c>
    </row>
    <row r="160" spans="16:17" x14ac:dyDescent="0.25">
      <c r="P160" s="1">
        <v>6.5699999999999896</v>
      </c>
      <c r="Q160" s="1">
        <v>39.6</v>
      </c>
    </row>
    <row r="161" spans="16:17" x14ac:dyDescent="0.25">
      <c r="P161" s="1">
        <v>6.5799999999999903</v>
      </c>
      <c r="Q161" s="1">
        <v>40</v>
      </c>
    </row>
    <row r="162" spans="16:17" x14ac:dyDescent="0.25">
      <c r="P162" s="1">
        <v>6.5899999999999901</v>
      </c>
      <c r="Q162" s="1">
        <v>40.4</v>
      </c>
    </row>
    <row r="163" spans="16:17" x14ac:dyDescent="0.25">
      <c r="P163" s="1">
        <v>7</v>
      </c>
      <c r="Q163" s="1">
        <v>40.799999999999997</v>
      </c>
    </row>
    <row r="164" spans="16:17" x14ac:dyDescent="0.25">
      <c r="P164" s="1">
        <v>7.01</v>
      </c>
      <c r="Q164" s="1">
        <v>41.2</v>
      </c>
    </row>
    <row r="165" spans="16:17" x14ac:dyDescent="0.25">
      <c r="P165" s="1">
        <v>7.02</v>
      </c>
      <c r="Q165" s="1">
        <v>41.6</v>
      </c>
    </row>
    <row r="166" spans="16:17" x14ac:dyDescent="0.25">
      <c r="P166" s="1">
        <v>7.03</v>
      </c>
      <c r="Q166" s="1">
        <v>42</v>
      </c>
    </row>
    <row r="167" spans="16:17" x14ac:dyDescent="0.25">
      <c r="P167" s="1">
        <v>7.04</v>
      </c>
      <c r="Q167" s="1">
        <v>42.4</v>
      </c>
    </row>
    <row r="168" spans="16:17" x14ac:dyDescent="0.25">
      <c r="P168" s="1">
        <v>7.05</v>
      </c>
      <c r="Q168" s="1">
        <v>42.8</v>
      </c>
    </row>
    <row r="169" spans="16:17" x14ac:dyDescent="0.25">
      <c r="P169" s="1">
        <v>7.06</v>
      </c>
      <c r="Q169" s="1">
        <v>43.2</v>
      </c>
    </row>
    <row r="170" spans="16:17" x14ac:dyDescent="0.25">
      <c r="P170" s="1">
        <v>7.07</v>
      </c>
      <c r="Q170" s="1">
        <v>43.6</v>
      </c>
    </row>
    <row r="171" spans="16:17" x14ac:dyDescent="0.25">
      <c r="P171" s="1">
        <v>7.08</v>
      </c>
      <c r="Q171" s="1">
        <v>44</v>
      </c>
    </row>
    <row r="172" spans="16:17" x14ac:dyDescent="0.25">
      <c r="P172" s="1">
        <v>7.09</v>
      </c>
      <c r="Q172" s="1">
        <v>44.4</v>
      </c>
    </row>
    <row r="173" spans="16:17" x14ac:dyDescent="0.25">
      <c r="P173" s="1">
        <v>7.1</v>
      </c>
      <c r="Q173" s="1">
        <v>44.8</v>
      </c>
    </row>
    <row r="174" spans="16:17" x14ac:dyDescent="0.25">
      <c r="P174" s="1">
        <v>7.11</v>
      </c>
      <c r="Q174" s="1">
        <v>45.2</v>
      </c>
    </row>
    <row r="175" spans="16:17" x14ac:dyDescent="0.25">
      <c r="P175" s="1">
        <v>7.12</v>
      </c>
      <c r="Q175" s="1">
        <v>45.6</v>
      </c>
    </row>
    <row r="176" spans="16:17" x14ac:dyDescent="0.25">
      <c r="P176" s="1">
        <v>7.13</v>
      </c>
      <c r="Q176" s="1">
        <v>46</v>
      </c>
    </row>
    <row r="177" spans="16:17" x14ac:dyDescent="0.25">
      <c r="P177" s="1">
        <v>7.14</v>
      </c>
      <c r="Q177" s="1">
        <v>46.4</v>
      </c>
    </row>
    <row r="178" spans="16:17" x14ac:dyDescent="0.25">
      <c r="P178" s="1">
        <v>7.15</v>
      </c>
      <c r="Q178" s="1">
        <v>46.8</v>
      </c>
    </row>
    <row r="179" spans="16:17" x14ac:dyDescent="0.25">
      <c r="P179" s="1">
        <v>7.16</v>
      </c>
      <c r="Q179" s="1">
        <v>47.2</v>
      </c>
    </row>
    <row r="180" spans="16:17" x14ac:dyDescent="0.25">
      <c r="P180" s="1">
        <v>7.17</v>
      </c>
      <c r="Q180" s="1">
        <v>47.6</v>
      </c>
    </row>
    <row r="181" spans="16:17" x14ac:dyDescent="0.25">
      <c r="P181" s="1">
        <v>7.18</v>
      </c>
      <c r="Q181" s="1">
        <v>48</v>
      </c>
    </row>
    <row r="182" spans="16:17" x14ac:dyDescent="0.25">
      <c r="P182" s="1">
        <v>7.19</v>
      </c>
      <c r="Q182" s="1">
        <v>48.4</v>
      </c>
    </row>
    <row r="183" spans="16:17" x14ac:dyDescent="0.25">
      <c r="P183" s="1">
        <v>7.2</v>
      </c>
      <c r="Q183" s="1">
        <v>48.8</v>
      </c>
    </row>
    <row r="184" spans="16:17" x14ac:dyDescent="0.25">
      <c r="P184" s="1">
        <v>7.21</v>
      </c>
      <c r="Q184" s="1">
        <v>49.2</v>
      </c>
    </row>
    <row r="185" spans="16:17" x14ac:dyDescent="0.25">
      <c r="P185" s="1">
        <v>7.22</v>
      </c>
      <c r="Q185" s="1">
        <v>49.6</v>
      </c>
    </row>
    <row r="186" spans="16:17" x14ac:dyDescent="0.25">
      <c r="P186" s="1">
        <v>7.23</v>
      </c>
      <c r="Q186" s="1">
        <v>50</v>
      </c>
    </row>
    <row r="187" spans="16:17" x14ac:dyDescent="0.25">
      <c r="P187" s="1">
        <v>7.2399999999999904</v>
      </c>
      <c r="Q187" s="1">
        <v>50.4</v>
      </c>
    </row>
    <row r="188" spans="16:17" x14ac:dyDescent="0.25">
      <c r="P188" s="1">
        <v>7.2499999999999902</v>
      </c>
      <c r="Q188" s="1">
        <v>50.8</v>
      </c>
    </row>
    <row r="189" spans="16:17" x14ac:dyDescent="0.25">
      <c r="P189" s="1">
        <v>7.25999999999999</v>
      </c>
      <c r="Q189" s="1">
        <v>51.2</v>
      </c>
    </row>
    <row r="190" spans="16:17" x14ac:dyDescent="0.25">
      <c r="P190" s="1">
        <v>7.2699999999999898</v>
      </c>
      <c r="Q190" s="1">
        <v>51.6</v>
      </c>
    </row>
    <row r="191" spans="16:17" x14ac:dyDescent="0.25">
      <c r="P191" s="1">
        <v>7.2799999999999896</v>
      </c>
      <c r="Q191" s="1">
        <v>52</v>
      </c>
    </row>
    <row r="192" spans="16:17" x14ac:dyDescent="0.25">
      <c r="P192" s="1">
        <v>7.2899999999999903</v>
      </c>
      <c r="Q192" s="1">
        <v>52.4</v>
      </c>
    </row>
    <row r="193" spans="16:17" x14ac:dyDescent="0.25">
      <c r="P193" s="1">
        <v>7.2999999999999901</v>
      </c>
      <c r="Q193" s="1">
        <v>52.8</v>
      </c>
    </row>
    <row r="194" spans="16:17" x14ac:dyDescent="0.25">
      <c r="P194" s="1">
        <v>7.3099999999999898</v>
      </c>
      <c r="Q194" s="1">
        <v>53.2</v>
      </c>
    </row>
    <row r="195" spans="16:17" x14ac:dyDescent="0.25">
      <c r="P195" s="1">
        <v>7.3199999999999896</v>
      </c>
      <c r="Q195" s="1">
        <v>53.6</v>
      </c>
    </row>
    <row r="196" spans="16:17" x14ac:dyDescent="0.25">
      <c r="P196" s="1">
        <v>7.3299999999999903</v>
      </c>
      <c r="Q196" s="1">
        <v>54</v>
      </c>
    </row>
    <row r="197" spans="16:17" x14ac:dyDescent="0.25">
      <c r="P197" s="1">
        <v>7.3399999999999901</v>
      </c>
      <c r="Q197" s="1">
        <v>54.4</v>
      </c>
    </row>
    <row r="198" spans="16:17" x14ac:dyDescent="0.25">
      <c r="P198" s="1">
        <v>7.3499999999999899</v>
      </c>
      <c r="Q198" s="1">
        <v>54.8</v>
      </c>
    </row>
    <row r="199" spans="16:17" x14ac:dyDescent="0.25">
      <c r="P199" s="1">
        <v>7.3599999999999897</v>
      </c>
      <c r="Q199" s="1">
        <v>55.2</v>
      </c>
    </row>
    <row r="200" spans="16:17" x14ac:dyDescent="0.25">
      <c r="P200" s="1">
        <v>7.3699999999999903</v>
      </c>
      <c r="Q200" s="1">
        <v>55.6</v>
      </c>
    </row>
    <row r="201" spans="16:17" x14ac:dyDescent="0.25">
      <c r="P201" s="1">
        <v>7.3799999999999901</v>
      </c>
      <c r="Q201" s="1">
        <v>56</v>
      </c>
    </row>
    <row r="202" spans="16:17" x14ac:dyDescent="0.25">
      <c r="P202" s="1">
        <v>7.3899999999999899</v>
      </c>
      <c r="Q202" s="1">
        <v>56.4</v>
      </c>
    </row>
    <row r="203" spans="16:17" x14ac:dyDescent="0.25">
      <c r="P203" s="1">
        <v>7.3999999999999897</v>
      </c>
      <c r="Q203" s="1">
        <v>56.8</v>
      </c>
    </row>
    <row r="204" spans="16:17" x14ac:dyDescent="0.25">
      <c r="P204" s="1">
        <v>7.4099999999999904</v>
      </c>
      <c r="Q204" s="1">
        <v>57.2</v>
      </c>
    </row>
    <row r="205" spans="16:17" x14ac:dyDescent="0.25">
      <c r="P205" s="1">
        <v>7.4199999999999902</v>
      </c>
      <c r="Q205" s="1">
        <v>57.6</v>
      </c>
    </row>
    <row r="206" spans="16:17" x14ac:dyDescent="0.25">
      <c r="P206" s="1">
        <v>7.4299999999999899</v>
      </c>
      <c r="Q206" s="1">
        <v>58</v>
      </c>
    </row>
    <row r="207" spans="16:17" x14ac:dyDescent="0.25">
      <c r="P207" s="1">
        <v>7.4399999999999897</v>
      </c>
      <c r="Q207" s="1">
        <v>58.4</v>
      </c>
    </row>
    <row r="208" spans="16:17" x14ac:dyDescent="0.25">
      <c r="P208" s="1">
        <v>7.4499999999999904</v>
      </c>
      <c r="Q208" s="1">
        <v>58.8</v>
      </c>
    </row>
    <row r="209" spans="16:17" x14ac:dyDescent="0.25">
      <c r="P209" s="1">
        <v>7.4599999999999902</v>
      </c>
      <c r="Q209" s="1">
        <v>59.2</v>
      </c>
    </row>
    <row r="210" spans="16:17" x14ac:dyDescent="0.25">
      <c r="P210" s="1">
        <v>7.46999999999999</v>
      </c>
      <c r="Q210" s="1">
        <v>59.6</v>
      </c>
    </row>
    <row r="211" spans="16:17" x14ac:dyDescent="0.25">
      <c r="P211" s="1">
        <v>7.4799999999999898</v>
      </c>
      <c r="Q211" s="1">
        <v>60</v>
      </c>
    </row>
    <row r="212" spans="16:17" x14ac:dyDescent="0.25">
      <c r="P212" s="1">
        <v>7.4899999999999904</v>
      </c>
      <c r="Q212" s="1">
        <v>60.4</v>
      </c>
    </row>
    <row r="213" spans="16:17" x14ac:dyDescent="0.25">
      <c r="P213" s="1">
        <v>7.4999999999999902</v>
      </c>
      <c r="Q213" s="1">
        <v>60.8</v>
      </c>
    </row>
    <row r="214" spans="16:17" x14ac:dyDescent="0.25">
      <c r="P214" s="1">
        <v>7.50999999999999</v>
      </c>
      <c r="Q214" s="1">
        <v>61.2</v>
      </c>
    </row>
    <row r="215" spans="16:17" x14ac:dyDescent="0.25">
      <c r="P215" s="1">
        <v>7.5199999999999898</v>
      </c>
      <c r="Q215" s="1">
        <v>61.6</v>
      </c>
    </row>
    <row r="216" spans="16:17" x14ac:dyDescent="0.25">
      <c r="P216" s="1">
        <v>7.5299999999999896</v>
      </c>
      <c r="Q216" s="1">
        <v>62</v>
      </c>
    </row>
    <row r="217" spans="16:17" x14ac:dyDescent="0.25">
      <c r="P217" s="1">
        <v>7.5399999999999903</v>
      </c>
      <c r="Q217" s="1">
        <v>62.4</v>
      </c>
    </row>
    <row r="218" spans="16:17" x14ac:dyDescent="0.25">
      <c r="P218" s="1">
        <v>7.5499999999999901</v>
      </c>
      <c r="Q218" s="1">
        <v>62.8</v>
      </c>
    </row>
    <row r="219" spans="16:17" x14ac:dyDescent="0.25">
      <c r="P219" s="1">
        <v>7.5599999999999898</v>
      </c>
      <c r="Q219" s="1">
        <v>63.2</v>
      </c>
    </row>
    <row r="220" spans="16:17" x14ac:dyDescent="0.25">
      <c r="P220" s="1">
        <v>7.5699999999999896</v>
      </c>
      <c r="Q220" s="1">
        <v>63.6</v>
      </c>
    </row>
    <row r="221" spans="16:17" x14ac:dyDescent="0.25">
      <c r="P221" s="1">
        <v>7.5799999999999903</v>
      </c>
      <c r="Q221" s="1">
        <v>64</v>
      </c>
    </row>
    <row r="222" spans="16:17" x14ac:dyDescent="0.25">
      <c r="P222" s="1">
        <v>7.5899999999999901</v>
      </c>
      <c r="Q222" s="1">
        <v>64.400000000000006</v>
      </c>
    </row>
    <row r="223" spans="16:17" x14ac:dyDescent="0.25">
      <c r="P223" s="1">
        <v>8</v>
      </c>
      <c r="Q223" s="1">
        <v>64.8</v>
      </c>
    </row>
    <row r="224" spans="16:17" x14ac:dyDescent="0.25">
      <c r="P224" s="1">
        <v>8.01</v>
      </c>
      <c r="Q224" s="1">
        <v>65.2</v>
      </c>
    </row>
    <row r="225" spans="16:17" x14ac:dyDescent="0.25">
      <c r="P225" s="1">
        <v>8.02</v>
      </c>
      <c r="Q225" s="1">
        <v>65.599999999999994</v>
      </c>
    </row>
    <row r="226" spans="16:17" x14ac:dyDescent="0.25">
      <c r="P226" s="1">
        <v>8.0299999999999994</v>
      </c>
      <c r="Q226" s="1">
        <v>66</v>
      </c>
    </row>
    <row r="227" spans="16:17" x14ac:dyDescent="0.25">
      <c r="P227" s="1">
        <v>8.0399999999999991</v>
      </c>
      <c r="Q227" s="1">
        <v>66.400000000000006</v>
      </c>
    </row>
    <row r="228" spans="16:17" x14ac:dyDescent="0.25">
      <c r="P228" s="1">
        <v>8.0500000000000007</v>
      </c>
      <c r="Q228" s="1">
        <v>66.8</v>
      </c>
    </row>
    <row r="229" spans="16:17" x14ac:dyDescent="0.25">
      <c r="P229" s="1">
        <v>8.06</v>
      </c>
      <c r="Q229" s="1">
        <v>67.2</v>
      </c>
    </row>
    <row r="230" spans="16:17" x14ac:dyDescent="0.25">
      <c r="P230" s="1">
        <v>8.07</v>
      </c>
      <c r="Q230" s="1">
        <v>67.599999999999994</v>
      </c>
    </row>
    <row r="231" spans="16:17" x14ac:dyDescent="0.25">
      <c r="P231" s="1">
        <v>8.08</v>
      </c>
      <c r="Q231" s="1">
        <v>68</v>
      </c>
    </row>
    <row r="232" spans="16:17" x14ac:dyDescent="0.25">
      <c r="P232" s="1">
        <v>8.09</v>
      </c>
      <c r="Q232" s="1">
        <v>68.400000000000006</v>
      </c>
    </row>
    <row r="233" spans="16:17" x14ac:dyDescent="0.25">
      <c r="P233" s="1">
        <v>8.1</v>
      </c>
      <c r="Q233" s="1">
        <v>68.8</v>
      </c>
    </row>
    <row r="234" spans="16:17" x14ac:dyDescent="0.25">
      <c r="P234" s="1">
        <v>8.11</v>
      </c>
      <c r="Q234" s="1">
        <v>69.2</v>
      </c>
    </row>
    <row r="235" spans="16:17" x14ac:dyDescent="0.25">
      <c r="P235" s="1">
        <v>8.1199999999999992</v>
      </c>
      <c r="Q235" s="1">
        <v>69.599999999999994</v>
      </c>
    </row>
    <row r="236" spans="16:17" x14ac:dyDescent="0.25">
      <c r="P236" s="1">
        <v>8.1300000000000008</v>
      </c>
      <c r="Q236" s="1">
        <v>70</v>
      </c>
    </row>
    <row r="237" spans="16:17" x14ac:dyDescent="0.25">
      <c r="P237" s="1">
        <v>8.14</v>
      </c>
      <c r="Q237" s="1">
        <v>70.400000000000006</v>
      </c>
    </row>
    <row r="238" spans="16:17" x14ac:dyDescent="0.25">
      <c r="P238" s="1">
        <v>8.15</v>
      </c>
      <c r="Q238" s="1">
        <v>70.8</v>
      </c>
    </row>
    <row r="239" spans="16:17" x14ac:dyDescent="0.25">
      <c r="P239" s="1">
        <v>8.16</v>
      </c>
      <c r="Q239" s="1">
        <v>71.2</v>
      </c>
    </row>
    <row r="240" spans="16:17" x14ac:dyDescent="0.25">
      <c r="P240" s="1">
        <v>8.17</v>
      </c>
      <c r="Q240" s="1">
        <v>71.599999999999994</v>
      </c>
    </row>
    <row r="241" spans="16:17" x14ac:dyDescent="0.25">
      <c r="P241" s="1">
        <v>8.18</v>
      </c>
      <c r="Q241" s="1">
        <v>72</v>
      </c>
    </row>
    <row r="242" spans="16:17" x14ac:dyDescent="0.25">
      <c r="P242" s="1">
        <v>8.19</v>
      </c>
      <c r="Q242" s="1">
        <v>72.400000000000006</v>
      </c>
    </row>
    <row r="243" spans="16:17" x14ac:dyDescent="0.25">
      <c r="P243" s="1">
        <v>8.1999999999999993</v>
      </c>
      <c r="Q243" s="1">
        <v>72.8</v>
      </c>
    </row>
    <row r="244" spans="16:17" x14ac:dyDescent="0.25">
      <c r="P244" s="1">
        <v>8.2100000000000009</v>
      </c>
      <c r="Q244" s="1">
        <v>73.2</v>
      </c>
    </row>
    <row r="245" spans="16:17" x14ac:dyDescent="0.25">
      <c r="P245" s="1">
        <v>8.2200000000000006</v>
      </c>
      <c r="Q245" s="1">
        <v>73.599999999999994</v>
      </c>
    </row>
    <row r="246" spans="16:17" x14ac:dyDescent="0.25">
      <c r="P246" s="1">
        <v>8.23</v>
      </c>
      <c r="Q246" s="1">
        <v>74</v>
      </c>
    </row>
    <row r="247" spans="16:17" x14ac:dyDescent="0.25">
      <c r="P247" s="1">
        <v>8.2399999999999896</v>
      </c>
      <c r="Q247" s="1">
        <v>74.400000000000006</v>
      </c>
    </row>
    <row r="248" spans="16:17" x14ac:dyDescent="0.25">
      <c r="P248" s="1">
        <v>8.2499999999999893</v>
      </c>
      <c r="Q248" s="1">
        <v>74.8</v>
      </c>
    </row>
    <row r="249" spans="16:17" x14ac:dyDescent="0.25">
      <c r="P249" s="1">
        <v>8.2599999999999891</v>
      </c>
      <c r="Q249" s="1">
        <v>75.2</v>
      </c>
    </row>
    <row r="250" spans="16:17" x14ac:dyDescent="0.25">
      <c r="P250" s="1">
        <v>8.2699999999999907</v>
      </c>
      <c r="Q250" s="1">
        <v>75.599999999999994</v>
      </c>
    </row>
    <row r="251" spans="16:17" x14ac:dyDescent="0.25">
      <c r="P251" s="1">
        <v>8.2799999999999905</v>
      </c>
      <c r="Q251" s="1">
        <v>76</v>
      </c>
    </row>
    <row r="252" spans="16:17" x14ac:dyDescent="0.25">
      <c r="P252" s="1">
        <v>8.2899999999999903</v>
      </c>
      <c r="Q252" s="1">
        <v>76.400000000000006</v>
      </c>
    </row>
    <row r="253" spans="16:17" x14ac:dyDescent="0.25">
      <c r="P253" s="1">
        <v>8.2999999999999901</v>
      </c>
      <c r="Q253" s="1">
        <v>76.8</v>
      </c>
    </row>
    <row r="254" spans="16:17" x14ac:dyDescent="0.25">
      <c r="P254" s="1">
        <v>8.3099999999999898</v>
      </c>
      <c r="Q254" s="1">
        <v>77.2</v>
      </c>
    </row>
    <row r="255" spans="16:17" x14ac:dyDescent="0.25">
      <c r="P255" s="1">
        <v>8.3199999999999896</v>
      </c>
      <c r="Q255" s="1">
        <v>77.599999999999994</v>
      </c>
    </row>
    <row r="256" spans="16:17" x14ac:dyDescent="0.25">
      <c r="P256" s="1">
        <v>8.3299999999999894</v>
      </c>
      <c r="Q256" s="1">
        <v>78</v>
      </c>
    </row>
    <row r="257" spans="16:17" x14ac:dyDescent="0.25">
      <c r="P257" s="1">
        <v>8.3399999999999892</v>
      </c>
      <c r="Q257" s="1">
        <v>78.400000000000006</v>
      </c>
    </row>
    <row r="258" spans="16:17" x14ac:dyDescent="0.25">
      <c r="P258" s="1">
        <v>8.3499999999999908</v>
      </c>
      <c r="Q258" s="1">
        <v>78.8</v>
      </c>
    </row>
    <row r="259" spans="16:17" x14ac:dyDescent="0.25">
      <c r="P259" s="1">
        <v>8.3599999999999905</v>
      </c>
      <c r="Q259" s="1">
        <v>79.2</v>
      </c>
    </row>
    <row r="260" spans="16:17" x14ac:dyDescent="0.25">
      <c r="P260" s="1">
        <v>8.3699999999999903</v>
      </c>
      <c r="Q260" s="1">
        <v>79.599999999999994</v>
      </c>
    </row>
    <row r="261" spans="16:17" x14ac:dyDescent="0.25">
      <c r="P261" s="1">
        <v>8.3799999999999901</v>
      </c>
      <c r="Q261" s="1">
        <v>80</v>
      </c>
    </row>
    <row r="262" spans="16:17" x14ac:dyDescent="0.25">
      <c r="P262" s="1">
        <v>8.3899999999999899</v>
      </c>
      <c r="Q262" s="1">
        <v>80.400000000000006</v>
      </c>
    </row>
    <row r="263" spans="16:17" x14ac:dyDescent="0.25">
      <c r="P263" s="1">
        <v>8.3999999999999897</v>
      </c>
      <c r="Q263" s="1">
        <v>80.8</v>
      </c>
    </row>
    <row r="264" spans="16:17" x14ac:dyDescent="0.25">
      <c r="P264" s="1">
        <v>8.4099999999999895</v>
      </c>
      <c r="Q264" s="1">
        <v>81.2</v>
      </c>
    </row>
    <row r="265" spans="16:17" x14ac:dyDescent="0.25">
      <c r="P265" s="1">
        <v>8.4199999999999893</v>
      </c>
      <c r="Q265" s="1">
        <v>81.599999999999994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6"/>
  <sheetViews>
    <sheetView workbookViewId="0">
      <selection activeCell="J8" sqref="J8"/>
    </sheetView>
  </sheetViews>
  <sheetFormatPr defaultRowHeight="15" x14ac:dyDescent="0.25"/>
  <cols>
    <col min="1" max="1" width="9.140625" style="2"/>
    <col min="2" max="2" width="20.5703125" customWidth="1"/>
    <col min="3" max="3" width="21.28515625" customWidth="1"/>
    <col min="4" max="4" width="19.42578125" customWidth="1"/>
    <col min="5" max="5" width="0" hidden="1" customWidth="1"/>
    <col min="6" max="7" width="9.140625" style="2"/>
    <col min="8" max="9" width="0" style="2" hidden="1" customWidth="1"/>
    <col min="10" max="14" width="9.140625" style="2"/>
    <col min="16" max="17" width="0" hidden="1" customWidth="1"/>
  </cols>
  <sheetData>
    <row r="1" spans="1:17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</row>
    <row r="2" spans="1:17" x14ac:dyDescent="0.25">
      <c r="A2" s="2">
        <v>51</v>
      </c>
      <c r="B2" t="s">
        <v>121</v>
      </c>
      <c r="C2" t="s">
        <v>122</v>
      </c>
      <c r="D2" t="s">
        <v>30</v>
      </c>
      <c r="E2">
        <v>131</v>
      </c>
      <c r="F2" s="3">
        <f>SUM(100-(E2/2))</f>
        <v>34.5</v>
      </c>
      <c r="G2" s="2">
        <v>0</v>
      </c>
      <c r="I2" s="2">
        <v>5.43</v>
      </c>
      <c r="J2" s="2">
        <f>VLOOKUP(I2,$P$2:$Q$266,2,TRUE)</f>
        <v>10</v>
      </c>
      <c r="K2" s="2">
        <v>0</v>
      </c>
      <c r="M2" s="3">
        <f>SUM(F2,G2,J2,K2,L2)</f>
        <v>44.5</v>
      </c>
      <c r="N2" s="2">
        <v>5</v>
      </c>
      <c r="P2" s="1">
        <v>4.18</v>
      </c>
      <c r="Q2" s="1">
        <v>18</v>
      </c>
    </row>
    <row r="3" spans="1:17" x14ac:dyDescent="0.25">
      <c r="A3" s="2">
        <v>52</v>
      </c>
      <c r="B3" t="s">
        <v>119</v>
      </c>
      <c r="C3" t="s">
        <v>120</v>
      </c>
      <c r="D3" t="s">
        <v>18</v>
      </c>
      <c r="E3">
        <v>137.5</v>
      </c>
      <c r="F3" s="3">
        <f>SUM(100-(E3/2))</f>
        <v>31.25</v>
      </c>
      <c r="G3" s="2">
        <v>9</v>
      </c>
      <c r="H3" s="2">
        <v>5</v>
      </c>
      <c r="I3" s="2">
        <v>4.5599999999999996</v>
      </c>
      <c r="J3" s="4">
        <f>VLOOKUP(I3,$P$2:$Q$266,2,TRUE)</f>
        <v>2.8000000000001002</v>
      </c>
      <c r="K3" s="2">
        <v>0</v>
      </c>
      <c r="M3" s="3">
        <f>SUM(F3,G3,J3,K3,L3)</f>
        <v>43.050000000000097</v>
      </c>
      <c r="N3" s="2">
        <v>4</v>
      </c>
      <c r="P3" s="1">
        <v>4.1900000000000004</v>
      </c>
      <c r="Q3" s="1">
        <v>17.600000000000001</v>
      </c>
    </row>
    <row r="4" spans="1:17" x14ac:dyDescent="0.25">
      <c r="A4" s="2">
        <v>53</v>
      </c>
      <c r="B4" t="s">
        <v>127</v>
      </c>
      <c r="C4" t="s">
        <v>128</v>
      </c>
      <c r="D4" t="s">
        <v>24</v>
      </c>
      <c r="E4">
        <v>117.5</v>
      </c>
      <c r="F4" s="3">
        <f>SUM(100-(E4/2))</f>
        <v>41.25</v>
      </c>
      <c r="G4" s="2">
        <v>0</v>
      </c>
      <c r="I4" s="2">
        <v>6.14</v>
      </c>
      <c r="J4" s="2">
        <f>VLOOKUP(I4,$P$2:$Q$266,2,TRUE)</f>
        <v>22.4</v>
      </c>
      <c r="K4" s="2">
        <v>0</v>
      </c>
      <c r="M4" s="3">
        <f>SUM(F4,G4,J4,K4,L4)</f>
        <v>63.65</v>
      </c>
      <c r="N4" s="2">
        <v>8</v>
      </c>
      <c r="P4" s="1">
        <v>4.2</v>
      </c>
      <c r="Q4" s="1">
        <v>17.2</v>
      </c>
    </row>
    <row r="5" spans="1:17" x14ac:dyDescent="0.25">
      <c r="A5" s="2">
        <v>54</v>
      </c>
      <c r="B5" t="s">
        <v>115</v>
      </c>
      <c r="C5" t="s">
        <v>116</v>
      </c>
      <c r="D5" t="s">
        <v>30</v>
      </c>
      <c r="E5">
        <v>140</v>
      </c>
      <c r="F5" s="3">
        <f>SUM(100-(E5/2))</f>
        <v>30</v>
      </c>
      <c r="G5" s="2">
        <v>0</v>
      </c>
      <c r="I5" s="2">
        <v>5.37</v>
      </c>
      <c r="J5" s="2">
        <f>VLOOKUP(I5,$P$2:$Q$266,2,TRUE)</f>
        <v>7.6</v>
      </c>
      <c r="K5" s="2">
        <v>0</v>
      </c>
      <c r="M5" s="3">
        <f>SUM(F5,G5,J5,K5,L5)</f>
        <v>37.6</v>
      </c>
      <c r="N5" s="2">
        <v>2</v>
      </c>
      <c r="P5" s="1">
        <v>4.21</v>
      </c>
      <c r="Q5" s="1">
        <v>16.8</v>
      </c>
    </row>
    <row r="6" spans="1:17" x14ac:dyDescent="0.25">
      <c r="A6" s="2">
        <v>55</v>
      </c>
      <c r="B6" t="s">
        <v>129</v>
      </c>
      <c r="C6" t="s">
        <v>130</v>
      </c>
      <c r="D6" t="s">
        <v>18</v>
      </c>
      <c r="E6">
        <v>124.5</v>
      </c>
      <c r="F6" s="3">
        <f>SUM(100-(E6/2))</f>
        <v>37.75</v>
      </c>
      <c r="G6" s="2">
        <v>4</v>
      </c>
      <c r="I6" s="2">
        <v>6.36</v>
      </c>
      <c r="J6" s="2">
        <f>VLOOKUP(I6,$P$2:$Q$266,2,TRUE)</f>
        <v>31.2</v>
      </c>
      <c r="K6" s="2">
        <v>0</v>
      </c>
      <c r="M6" s="3">
        <f>SUM(F6,G6,J6,K6,L6)</f>
        <v>72.95</v>
      </c>
      <c r="N6" s="2">
        <v>9</v>
      </c>
      <c r="P6" s="1">
        <v>4.22</v>
      </c>
      <c r="Q6" s="1">
        <v>16.399999999999999</v>
      </c>
    </row>
    <row r="7" spans="1:17" x14ac:dyDescent="0.25">
      <c r="A7" s="2">
        <v>56</v>
      </c>
      <c r="B7" t="s">
        <v>125</v>
      </c>
      <c r="C7" t="s">
        <v>126</v>
      </c>
      <c r="D7" t="s">
        <v>24</v>
      </c>
      <c r="E7">
        <v>124.5</v>
      </c>
      <c r="F7" s="3">
        <f>SUM(100-(E7/2))</f>
        <v>37.75</v>
      </c>
      <c r="G7" s="2">
        <v>0</v>
      </c>
      <c r="I7" s="2">
        <v>5.49</v>
      </c>
      <c r="J7" s="2">
        <f>VLOOKUP(I7,$P$2:$Q$266,2,TRUE)</f>
        <v>12.4</v>
      </c>
      <c r="K7" s="2">
        <v>0</v>
      </c>
      <c r="M7" s="3">
        <f>SUM(F7,G7,J7,K7,L7)</f>
        <v>50.15</v>
      </c>
      <c r="N7" s="2">
        <v>7</v>
      </c>
      <c r="P7" s="1">
        <v>4.2300000000000004</v>
      </c>
      <c r="Q7" s="1">
        <v>16</v>
      </c>
    </row>
    <row r="8" spans="1:17" x14ac:dyDescent="0.25">
      <c r="A8" s="2">
        <v>57</v>
      </c>
      <c r="B8" t="s">
        <v>131</v>
      </c>
      <c r="C8" t="s">
        <v>132</v>
      </c>
      <c r="D8" t="s">
        <v>30</v>
      </c>
      <c r="E8">
        <v>125.5</v>
      </c>
      <c r="F8" s="3">
        <f>SUM(100-(E8/2))</f>
        <v>37.25</v>
      </c>
      <c r="G8" s="2" t="s">
        <v>34</v>
      </c>
      <c r="M8" s="3" t="s">
        <v>34</v>
      </c>
      <c r="P8" s="1">
        <v>4.24</v>
      </c>
      <c r="Q8" s="1">
        <v>15.6</v>
      </c>
    </row>
    <row r="9" spans="1:17" x14ac:dyDescent="0.25">
      <c r="A9" s="2">
        <v>58</v>
      </c>
      <c r="B9" t="s">
        <v>123</v>
      </c>
      <c r="C9" t="s">
        <v>124</v>
      </c>
      <c r="D9" t="s">
        <v>18</v>
      </c>
      <c r="E9">
        <v>123.5</v>
      </c>
      <c r="F9" s="3">
        <f>SUM(100-(E9/2))</f>
        <v>38.25</v>
      </c>
      <c r="G9" s="2">
        <v>0</v>
      </c>
      <c r="I9" s="2">
        <v>5.4</v>
      </c>
      <c r="J9" s="2">
        <f>VLOOKUP(I9,$P$2:$Q$266,2,TRUE)</f>
        <v>8.8000000000000007</v>
      </c>
      <c r="K9" s="2">
        <v>0</v>
      </c>
      <c r="M9" s="3">
        <f>SUM(F9,G9,J9,K9,L9)</f>
        <v>47.05</v>
      </c>
      <c r="N9" s="2">
        <v>6</v>
      </c>
      <c r="P9" s="1">
        <v>4.25</v>
      </c>
      <c r="Q9" s="1">
        <v>15.2</v>
      </c>
    </row>
    <row r="10" spans="1:17" x14ac:dyDescent="0.25">
      <c r="A10" s="2">
        <v>59</v>
      </c>
      <c r="B10" t="s">
        <v>133</v>
      </c>
      <c r="C10" t="s">
        <v>134</v>
      </c>
      <c r="D10" t="s">
        <v>24</v>
      </c>
      <c r="E10">
        <v>125</v>
      </c>
      <c r="F10" s="3">
        <f>SUM(100-(E10/2))</f>
        <v>37.5</v>
      </c>
      <c r="G10" s="2" t="s">
        <v>34</v>
      </c>
      <c r="M10" s="3" t="s">
        <v>34</v>
      </c>
      <c r="P10" s="1">
        <v>4.26</v>
      </c>
      <c r="Q10" s="1">
        <v>14.8</v>
      </c>
    </row>
    <row r="11" spans="1:17" x14ac:dyDescent="0.25">
      <c r="A11" s="2">
        <v>60</v>
      </c>
      <c r="B11" t="s">
        <v>135</v>
      </c>
      <c r="C11" t="s">
        <v>136</v>
      </c>
      <c r="D11" t="s">
        <v>30</v>
      </c>
      <c r="E11">
        <v>132</v>
      </c>
      <c r="F11" s="3">
        <f>SUM(100-(E11/2))</f>
        <v>34</v>
      </c>
      <c r="G11" s="2" t="s">
        <v>34</v>
      </c>
      <c r="J11" s="5"/>
      <c r="M11" s="3" t="s">
        <v>34</v>
      </c>
      <c r="P11" s="1">
        <v>4.2699999999999996</v>
      </c>
      <c r="Q11" s="1">
        <v>14.4</v>
      </c>
    </row>
    <row r="12" spans="1:17" x14ac:dyDescent="0.25">
      <c r="A12" s="2">
        <v>61</v>
      </c>
      <c r="B12" t="s">
        <v>117</v>
      </c>
      <c r="C12" t="s">
        <v>118</v>
      </c>
      <c r="D12" t="s">
        <v>24</v>
      </c>
      <c r="E12">
        <v>132</v>
      </c>
      <c r="F12" s="3">
        <f>SUM(100-(E12/2))</f>
        <v>34</v>
      </c>
      <c r="G12" s="2">
        <v>0</v>
      </c>
      <c r="I12" s="2">
        <v>5.4</v>
      </c>
      <c r="J12" s="2">
        <f>VLOOKUP(I12,$P$2:$Q$266,2,TRUE)</f>
        <v>8.8000000000000007</v>
      </c>
      <c r="K12" s="2">
        <v>0</v>
      </c>
      <c r="M12" s="3">
        <f>SUM(F12,G12,J12,K12,L12)</f>
        <v>42.8</v>
      </c>
      <c r="N12" s="2">
        <v>3</v>
      </c>
      <c r="P12" s="1">
        <v>4.28</v>
      </c>
      <c r="Q12" s="1">
        <v>14</v>
      </c>
    </row>
    <row r="13" spans="1:17" x14ac:dyDescent="0.25">
      <c r="A13" s="2">
        <v>62</v>
      </c>
      <c r="B13" t="s">
        <v>113</v>
      </c>
      <c r="C13" t="s">
        <v>114</v>
      </c>
      <c r="D13" t="s">
        <v>52</v>
      </c>
      <c r="E13">
        <v>141</v>
      </c>
      <c r="F13" s="3">
        <f>SUM(100-(E13/2))</f>
        <v>29.5</v>
      </c>
      <c r="G13" s="2">
        <v>0</v>
      </c>
      <c r="I13" s="2">
        <v>4.53</v>
      </c>
      <c r="J13" s="2">
        <f>VLOOKUP(I13,$P$2:$Q$266,2,TRUE)</f>
        <v>4</v>
      </c>
      <c r="K13" s="2">
        <v>0</v>
      </c>
      <c r="M13" s="3">
        <f>SUM(F13,G13,J13,K13,L13)</f>
        <v>33.5</v>
      </c>
      <c r="N13" s="2">
        <v>1</v>
      </c>
      <c r="P13" s="1">
        <v>4.29</v>
      </c>
      <c r="Q13" s="1">
        <v>13.6</v>
      </c>
    </row>
    <row r="14" spans="1:17" x14ac:dyDescent="0.25">
      <c r="A14" s="2">
        <v>63</v>
      </c>
      <c r="B14" t="s">
        <v>137</v>
      </c>
      <c r="C14" t="s">
        <v>138</v>
      </c>
      <c r="D14" t="s">
        <v>52</v>
      </c>
      <c r="E14" t="s">
        <v>55</v>
      </c>
      <c r="F14" s="3" t="s">
        <v>55</v>
      </c>
      <c r="M14" s="3" t="s">
        <v>55</v>
      </c>
      <c r="P14" s="1">
        <v>4.3</v>
      </c>
      <c r="Q14" s="1">
        <v>13.2</v>
      </c>
    </row>
    <row r="15" spans="1:17" x14ac:dyDescent="0.25">
      <c r="P15" s="1">
        <v>4.3099999999999996</v>
      </c>
      <c r="Q15" s="1">
        <v>12.8</v>
      </c>
    </row>
    <row r="16" spans="1:17" x14ac:dyDescent="0.25">
      <c r="P16" s="1">
        <v>4.32</v>
      </c>
      <c r="Q16" s="1">
        <v>12.4</v>
      </c>
    </row>
    <row r="17" spans="16:17" x14ac:dyDescent="0.25">
      <c r="P17" s="1">
        <v>4.33</v>
      </c>
      <c r="Q17" s="1">
        <v>12</v>
      </c>
    </row>
    <row r="18" spans="16:17" x14ac:dyDescent="0.25">
      <c r="P18" s="1">
        <v>4.34</v>
      </c>
      <c r="Q18" s="1">
        <v>11.6</v>
      </c>
    </row>
    <row r="19" spans="16:17" x14ac:dyDescent="0.25">
      <c r="P19" s="1">
        <v>4.3499999999999996</v>
      </c>
      <c r="Q19" s="1">
        <v>11.2</v>
      </c>
    </row>
    <row r="20" spans="16:17" x14ac:dyDescent="0.25">
      <c r="P20" s="1">
        <v>4.3600000000000003</v>
      </c>
      <c r="Q20" s="1">
        <v>10.8</v>
      </c>
    </row>
    <row r="21" spans="16:17" x14ac:dyDescent="0.25">
      <c r="P21" s="1">
        <v>4.37</v>
      </c>
      <c r="Q21" s="1">
        <v>10.4</v>
      </c>
    </row>
    <row r="22" spans="16:17" x14ac:dyDescent="0.25">
      <c r="P22" s="1">
        <v>4.38</v>
      </c>
      <c r="Q22" s="1">
        <v>10</v>
      </c>
    </row>
    <row r="23" spans="16:17" x14ac:dyDescent="0.25">
      <c r="P23" s="1">
        <v>4.3899999999999997</v>
      </c>
      <c r="Q23" s="1">
        <v>9.6000000000000298</v>
      </c>
    </row>
    <row r="24" spans="16:17" x14ac:dyDescent="0.25">
      <c r="P24" s="1">
        <v>4.4000000000000004</v>
      </c>
      <c r="Q24" s="1">
        <v>9.2000000000000295</v>
      </c>
    </row>
    <row r="25" spans="16:17" x14ac:dyDescent="0.25">
      <c r="P25" s="1">
        <v>4.41</v>
      </c>
      <c r="Q25" s="1">
        <v>8.8000000000000291</v>
      </c>
    </row>
    <row r="26" spans="16:17" x14ac:dyDescent="0.25">
      <c r="P26" s="1">
        <v>4.42</v>
      </c>
      <c r="Q26" s="1">
        <v>8.4000000000000306</v>
      </c>
    </row>
    <row r="27" spans="16:17" x14ac:dyDescent="0.25">
      <c r="P27" s="1">
        <v>4.43</v>
      </c>
      <c r="Q27" s="1">
        <v>8.0000000000000409</v>
      </c>
    </row>
    <row r="28" spans="16:17" x14ac:dyDescent="0.25">
      <c r="P28" s="1">
        <v>4.4400000000000004</v>
      </c>
      <c r="Q28" s="1">
        <v>7.6</v>
      </c>
    </row>
    <row r="29" spans="16:17" x14ac:dyDescent="0.25">
      <c r="P29" s="1">
        <v>4.45</v>
      </c>
      <c r="Q29" s="1">
        <v>7.2</v>
      </c>
    </row>
    <row r="30" spans="16:17" x14ac:dyDescent="0.25">
      <c r="P30" s="1">
        <v>4.46</v>
      </c>
      <c r="Q30" s="1">
        <v>6.8</v>
      </c>
    </row>
    <row r="31" spans="16:17" x14ac:dyDescent="0.25">
      <c r="P31" s="1">
        <v>4.47</v>
      </c>
      <c r="Q31" s="1">
        <v>6.4</v>
      </c>
    </row>
    <row r="32" spans="16:17" x14ac:dyDescent="0.25">
      <c r="P32" s="1">
        <v>4.4800000000000004</v>
      </c>
      <c r="Q32" s="1">
        <v>6</v>
      </c>
    </row>
    <row r="33" spans="16:17" x14ac:dyDescent="0.25">
      <c r="P33" s="1">
        <v>4.4899999999999904</v>
      </c>
      <c r="Q33" s="1">
        <v>5.6</v>
      </c>
    </row>
    <row r="34" spans="16:17" x14ac:dyDescent="0.25">
      <c r="P34" s="1">
        <v>4.4999999999999902</v>
      </c>
      <c r="Q34" s="1">
        <v>5.2</v>
      </c>
    </row>
    <row r="35" spans="16:17" x14ac:dyDescent="0.25">
      <c r="P35" s="1">
        <v>4.50999999999999</v>
      </c>
      <c r="Q35" s="1">
        <v>4.8</v>
      </c>
    </row>
    <row r="36" spans="16:17" x14ac:dyDescent="0.25">
      <c r="P36" s="1">
        <v>4.5199999999999898</v>
      </c>
      <c r="Q36" s="1">
        <v>4.4000000000000004</v>
      </c>
    </row>
    <row r="37" spans="16:17" x14ac:dyDescent="0.25">
      <c r="P37" s="1">
        <v>4.5299999999999896</v>
      </c>
      <c r="Q37" s="1">
        <v>4</v>
      </c>
    </row>
    <row r="38" spans="16:17" x14ac:dyDescent="0.25">
      <c r="P38" s="1">
        <v>4.5399999999999903</v>
      </c>
      <c r="Q38" s="1">
        <v>3.6000000000001</v>
      </c>
    </row>
    <row r="39" spans="16:17" x14ac:dyDescent="0.25">
      <c r="P39" s="1">
        <v>4.5499999999999901</v>
      </c>
      <c r="Q39" s="1">
        <v>3.2000000000001001</v>
      </c>
    </row>
    <row r="40" spans="16:17" x14ac:dyDescent="0.25">
      <c r="P40" s="1">
        <v>4.5599999999999898</v>
      </c>
      <c r="Q40" s="1">
        <v>2.8000000000001002</v>
      </c>
    </row>
    <row r="41" spans="16:17" x14ac:dyDescent="0.25">
      <c r="P41" s="1">
        <v>4.5699999999999896</v>
      </c>
      <c r="Q41" s="1">
        <v>2.4000000000000998</v>
      </c>
    </row>
    <row r="42" spans="16:17" x14ac:dyDescent="0.25">
      <c r="P42" s="1">
        <v>4.5799999999999903</v>
      </c>
      <c r="Q42" s="1">
        <v>2.0000000000000999</v>
      </c>
    </row>
    <row r="43" spans="16:17" x14ac:dyDescent="0.25">
      <c r="P43" s="1">
        <v>4.5899999999999901</v>
      </c>
      <c r="Q43" s="1">
        <v>1.6000000000001</v>
      </c>
    </row>
    <row r="44" spans="16:17" x14ac:dyDescent="0.25">
      <c r="P44" s="1">
        <v>5</v>
      </c>
      <c r="Q44" s="1">
        <v>1.2000000000001001</v>
      </c>
    </row>
    <row r="45" spans="16:17" x14ac:dyDescent="0.25">
      <c r="P45" s="1">
        <v>5.01</v>
      </c>
      <c r="Q45" s="1">
        <v>0.80000000000009996</v>
      </c>
    </row>
    <row r="46" spans="16:17" x14ac:dyDescent="0.25">
      <c r="P46" s="1">
        <v>5.0199999999999996</v>
      </c>
      <c r="Q46" s="1">
        <v>0.400000000000102</v>
      </c>
    </row>
    <row r="47" spans="16:17" x14ac:dyDescent="0.25">
      <c r="P47" s="1">
        <v>5.03</v>
      </c>
      <c r="Q47" s="1">
        <v>0</v>
      </c>
    </row>
    <row r="48" spans="16:17" x14ac:dyDescent="0.25">
      <c r="P48" s="1">
        <v>5.04</v>
      </c>
      <c r="Q48" s="1">
        <v>0</v>
      </c>
    </row>
    <row r="49" spans="16:17" x14ac:dyDescent="0.25">
      <c r="P49" s="1">
        <v>5.05</v>
      </c>
      <c r="Q49" s="1">
        <v>0</v>
      </c>
    </row>
    <row r="50" spans="16:17" x14ac:dyDescent="0.25">
      <c r="P50" s="1">
        <v>5.0599999999999996</v>
      </c>
      <c r="Q50" s="1">
        <v>0</v>
      </c>
    </row>
    <row r="51" spans="16:17" x14ac:dyDescent="0.25">
      <c r="P51" s="1">
        <v>5.07</v>
      </c>
      <c r="Q51" s="1">
        <v>0</v>
      </c>
    </row>
    <row r="52" spans="16:17" x14ac:dyDescent="0.25">
      <c r="P52" s="1">
        <v>5.08</v>
      </c>
      <c r="Q52" s="1">
        <v>0</v>
      </c>
    </row>
    <row r="53" spans="16:17" x14ac:dyDescent="0.25">
      <c r="P53" s="1">
        <v>5.09</v>
      </c>
      <c r="Q53" s="1">
        <v>0</v>
      </c>
    </row>
    <row r="54" spans="16:17" x14ac:dyDescent="0.25">
      <c r="P54" s="1">
        <v>5.0999999999999996</v>
      </c>
      <c r="Q54" s="1">
        <v>0</v>
      </c>
    </row>
    <row r="55" spans="16:17" x14ac:dyDescent="0.25">
      <c r="P55" s="1">
        <v>5.1100000000000003</v>
      </c>
      <c r="Q55" s="1">
        <v>0</v>
      </c>
    </row>
    <row r="56" spans="16:17" x14ac:dyDescent="0.25">
      <c r="P56" s="1">
        <v>5.12</v>
      </c>
      <c r="Q56" s="1">
        <v>0</v>
      </c>
    </row>
    <row r="57" spans="16:17" x14ac:dyDescent="0.25">
      <c r="P57" s="1">
        <v>5.13</v>
      </c>
      <c r="Q57" s="1">
        <v>0</v>
      </c>
    </row>
    <row r="58" spans="16:17" x14ac:dyDescent="0.25">
      <c r="P58" s="1">
        <v>5.14</v>
      </c>
      <c r="Q58" s="1">
        <v>0</v>
      </c>
    </row>
    <row r="59" spans="16:17" x14ac:dyDescent="0.25">
      <c r="P59" s="1">
        <v>5.15</v>
      </c>
      <c r="Q59" s="1">
        <v>0</v>
      </c>
    </row>
    <row r="60" spans="16:17" x14ac:dyDescent="0.25">
      <c r="P60" s="1">
        <v>5.16</v>
      </c>
      <c r="Q60" s="1">
        <v>0</v>
      </c>
    </row>
    <row r="61" spans="16:17" x14ac:dyDescent="0.25">
      <c r="P61" s="1">
        <v>5.17</v>
      </c>
      <c r="Q61" s="1">
        <v>0</v>
      </c>
    </row>
    <row r="62" spans="16:17" x14ac:dyDescent="0.25">
      <c r="P62" s="1">
        <v>5.18</v>
      </c>
      <c r="Q62" s="1">
        <v>0</v>
      </c>
    </row>
    <row r="63" spans="16:17" x14ac:dyDescent="0.25">
      <c r="P63" s="1">
        <v>5.19</v>
      </c>
      <c r="Q63" s="1">
        <v>0.4</v>
      </c>
    </row>
    <row r="64" spans="16:17" x14ac:dyDescent="0.25">
      <c r="P64" s="1">
        <v>5.2</v>
      </c>
      <c r="Q64" s="1">
        <v>0.8</v>
      </c>
    </row>
    <row r="65" spans="16:17" x14ac:dyDescent="0.25">
      <c r="P65" s="1">
        <v>5.21</v>
      </c>
      <c r="Q65" s="1">
        <v>1.2</v>
      </c>
    </row>
    <row r="66" spans="16:17" x14ac:dyDescent="0.25">
      <c r="P66" s="1">
        <v>5.22</v>
      </c>
      <c r="Q66" s="1">
        <v>1.6</v>
      </c>
    </row>
    <row r="67" spans="16:17" x14ac:dyDescent="0.25">
      <c r="P67" s="1">
        <v>5.23</v>
      </c>
      <c r="Q67" s="1">
        <v>2</v>
      </c>
    </row>
    <row r="68" spans="16:17" x14ac:dyDescent="0.25">
      <c r="P68" s="1">
        <v>5.2399999999999904</v>
      </c>
      <c r="Q68" s="1">
        <v>2.4</v>
      </c>
    </row>
    <row r="69" spans="16:17" x14ac:dyDescent="0.25">
      <c r="P69" s="1">
        <v>5.2499999999999902</v>
      </c>
      <c r="Q69" s="1">
        <v>2.8</v>
      </c>
    </row>
    <row r="70" spans="16:17" x14ac:dyDescent="0.25">
      <c r="P70" s="1">
        <v>5.25999999999999</v>
      </c>
      <c r="Q70" s="1">
        <v>3.2</v>
      </c>
    </row>
    <row r="71" spans="16:17" x14ac:dyDescent="0.25">
      <c r="P71" s="1">
        <v>5.2699999999999898</v>
      </c>
      <c r="Q71" s="1">
        <v>3.6</v>
      </c>
    </row>
    <row r="72" spans="16:17" x14ac:dyDescent="0.25">
      <c r="P72" s="1">
        <v>5.2799999999999896</v>
      </c>
      <c r="Q72" s="1">
        <v>4</v>
      </c>
    </row>
    <row r="73" spans="16:17" x14ac:dyDescent="0.25">
      <c r="P73" s="1">
        <v>5.2899999999999903</v>
      </c>
      <c r="Q73" s="1">
        <v>4.4000000000000004</v>
      </c>
    </row>
    <row r="74" spans="16:17" x14ac:dyDescent="0.25">
      <c r="P74" s="1">
        <v>5.2999999999999901</v>
      </c>
      <c r="Q74" s="1">
        <v>4.8</v>
      </c>
    </row>
    <row r="75" spans="16:17" x14ac:dyDescent="0.25">
      <c r="P75" s="1">
        <v>5.3099999999999898</v>
      </c>
      <c r="Q75" s="1">
        <v>5.2</v>
      </c>
    </row>
    <row r="76" spans="16:17" x14ac:dyDescent="0.25">
      <c r="P76" s="1">
        <v>5.3199999999999896</v>
      </c>
      <c r="Q76" s="1">
        <v>5.6</v>
      </c>
    </row>
    <row r="77" spans="16:17" x14ac:dyDescent="0.25">
      <c r="P77" s="1">
        <v>5.3299999999999903</v>
      </c>
      <c r="Q77" s="1">
        <v>6</v>
      </c>
    </row>
    <row r="78" spans="16:17" x14ac:dyDescent="0.25">
      <c r="P78" s="1">
        <v>5.3399999999999901</v>
      </c>
      <c r="Q78" s="1">
        <v>6.4</v>
      </c>
    </row>
    <row r="79" spans="16:17" x14ac:dyDescent="0.25">
      <c r="P79" s="1">
        <v>5.3499999999999899</v>
      </c>
      <c r="Q79" s="1">
        <v>6.8</v>
      </c>
    </row>
    <row r="80" spans="16:17" x14ac:dyDescent="0.25">
      <c r="P80" s="1">
        <v>5.3599999999999897</v>
      </c>
      <c r="Q80" s="1">
        <v>7.2</v>
      </c>
    </row>
    <row r="81" spans="16:17" x14ac:dyDescent="0.25">
      <c r="P81" s="1">
        <v>5.3699999999999903</v>
      </c>
      <c r="Q81" s="1">
        <v>7.6</v>
      </c>
    </row>
    <row r="82" spans="16:17" x14ac:dyDescent="0.25">
      <c r="P82" s="1">
        <v>5.3799999999999901</v>
      </c>
      <c r="Q82" s="1">
        <v>8</v>
      </c>
    </row>
    <row r="83" spans="16:17" x14ac:dyDescent="0.25">
      <c r="P83" s="1">
        <v>5.3899999999999899</v>
      </c>
      <c r="Q83" s="1">
        <v>8.4</v>
      </c>
    </row>
    <row r="84" spans="16:17" x14ac:dyDescent="0.25">
      <c r="P84" s="1">
        <v>5.3999999999999897</v>
      </c>
      <c r="Q84" s="1">
        <v>8.8000000000000007</v>
      </c>
    </row>
    <row r="85" spans="16:17" x14ac:dyDescent="0.25">
      <c r="P85" s="1">
        <v>5.4099999999999904</v>
      </c>
      <c r="Q85" s="1">
        <v>9.1999999999999993</v>
      </c>
    </row>
    <row r="86" spans="16:17" x14ac:dyDescent="0.25">
      <c r="P86" s="1">
        <v>5.4199999999999902</v>
      </c>
      <c r="Q86" s="1">
        <v>9.6</v>
      </c>
    </row>
    <row r="87" spans="16:17" x14ac:dyDescent="0.25">
      <c r="P87" s="1">
        <v>5.4299999999999899</v>
      </c>
      <c r="Q87" s="1">
        <v>10</v>
      </c>
    </row>
    <row r="88" spans="16:17" x14ac:dyDescent="0.25">
      <c r="P88" s="1">
        <v>5.4399999999999897</v>
      </c>
      <c r="Q88" s="1">
        <v>10.4</v>
      </c>
    </row>
    <row r="89" spans="16:17" x14ac:dyDescent="0.25">
      <c r="P89" s="1">
        <v>5.4499999999999904</v>
      </c>
      <c r="Q89" s="1">
        <v>10.8</v>
      </c>
    </row>
    <row r="90" spans="16:17" x14ac:dyDescent="0.25">
      <c r="P90" s="1">
        <v>5.4599999999999902</v>
      </c>
      <c r="Q90" s="1">
        <v>11.2</v>
      </c>
    </row>
    <row r="91" spans="16:17" x14ac:dyDescent="0.25">
      <c r="P91" s="1">
        <v>5.46999999999999</v>
      </c>
      <c r="Q91" s="1">
        <v>11.6</v>
      </c>
    </row>
    <row r="92" spans="16:17" x14ac:dyDescent="0.25">
      <c r="P92" s="1">
        <v>5.4799999999999898</v>
      </c>
      <c r="Q92" s="1">
        <v>12</v>
      </c>
    </row>
    <row r="93" spans="16:17" x14ac:dyDescent="0.25">
      <c r="P93" s="1">
        <v>5.4899999999999904</v>
      </c>
      <c r="Q93" s="1">
        <v>12.4</v>
      </c>
    </row>
    <row r="94" spans="16:17" x14ac:dyDescent="0.25">
      <c r="P94" s="1">
        <v>5.4999999999999902</v>
      </c>
      <c r="Q94" s="1">
        <v>12.8</v>
      </c>
    </row>
    <row r="95" spans="16:17" x14ac:dyDescent="0.25">
      <c r="P95" s="1">
        <v>5.50999999999999</v>
      </c>
      <c r="Q95" s="1">
        <v>13.2</v>
      </c>
    </row>
    <row r="96" spans="16:17" x14ac:dyDescent="0.25">
      <c r="P96" s="1">
        <v>5.5199999999999898</v>
      </c>
      <c r="Q96" s="1">
        <v>13.6</v>
      </c>
    </row>
    <row r="97" spans="16:17" x14ac:dyDescent="0.25">
      <c r="P97" s="1">
        <v>5.5299999999999896</v>
      </c>
      <c r="Q97" s="1">
        <v>14</v>
      </c>
    </row>
    <row r="98" spans="16:17" x14ac:dyDescent="0.25">
      <c r="P98" s="1">
        <v>5.5399999999999903</v>
      </c>
      <c r="Q98" s="1">
        <v>14.4</v>
      </c>
    </row>
    <row r="99" spans="16:17" x14ac:dyDescent="0.25">
      <c r="P99" s="1">
        <v>5.5499999999999901</v>
      </c>
      <c r="Q99" s="1">
        <v>14.8</v>
      </c>
    </row>
    <row r="100" spans="16:17" x14ac:dyDescent="0.25">
      <c r="P100" s="1">
        <v>5.5599999999999898</v>
      </c>
      <c r="Q100" s="1">
        <v>15.2</v>
      </c>
    </row>
    <row r="101" spans="16:17" x14ac:dyDescent="0.25">
      <c r="P101" s="1">
        <v>5.5699999999999896</v>
      </c>
      <c r="Q101" s="1">
        <v>15.6</v>
      </c>
    </row>
    <row r="102" spans="16:17" x14ac:dyDescent="0.25">
      <c r="P102" s="1">
        <v>5.5799999999999903</v>
      </c>
      <c r="Q102" s="1">
        <v>16</v>
      </c>
    </row>
    <row r="103" spans="16:17" x14ac:dyDescent="0.25">
      <c r="P103" s="1">
        <v>5.5899999999999901</v>
      </c>
      <c r="Q103" s="1">
        <v>16.399999999999999</v>
      </c>
    </row>
    <row r="104" spans="16:17" x14ac:dyDescent="0.25">
      <c r="P104" s="1">
        <v>6</v>
      </c>
      <c r="Q104" s="1">
        <v>16.8</v>
      </c>
    </row>
    <row r="105" spans="16:17" x14ac:dyDescent="0.25">
      <c r="P105" s="1">
        <v>6.01</v>
      </c>
      <c r="Q105" s="1">
        <v>17.2</v>
      </c>
    </row>
    <row r="106" spans="16:17" x14ac:dyDescent="0.25">
      <c r="P106" s="1">
        <v>6.02</v>
      </c>
      <c r="Q106" s="1">
        <v>17.600000000000001</v>
      </c>
    </row>
    <row r="107" spans="16:17" x14ac:dyDescent="0.25">
      <c r="P107" s="1">
        <v>6.03</v>
      </c>
      <c r="Q107" s="1">
        <v>18</v>
      </c>
    </row>
    <row r="108" spans="16:17" x14ac:dyDescent="0.25">
      <c r="P108" s="1">
        <v>6.04</v>
      </c>
      <c r="Q108" s="1">
        <v>18.399999999999999</v>
      </c>
    </row>
    <row r="109" spans="16:17" x14ac:dyDescent="0.25">
      <c r="P109" s="1">
        <v>6.05</v>
      </c>
      <c r="Q109" s="1">
        <v>18.8</v>
      </c>
    </row>
    <row r="110" spans="16:17" x14ac:dyDescent="0.25">
      <c r="P110" s="1">
        <v>6.06</v>
      </c>
      <c r="Q110" s="1">
        <v>19.2</v>
      </c>
    </row>
    <row r="111" spans="16:17" x14ac:dyDescent="0.25">
      <c r="P111" s="1">
        <v>6.07</v>
      </c>
      <c r="Q111" s="1">
        <v>19.600000000000001</v>
      </c>
    </row>
    <row r="112" spans="16:17" x14ac:dyDescent="0.25">
      <c r="P112" s="1">
        <v>6.08</v>
      </c>
      <c r="Q112" s="1">
        <v>20</v>
      </c>
    </row>
    <row r="113" spans="16:17" x14ac:dyDescent="0.25">
      <c r="P113" s="1">
        <v>6.09</v>
      </c>
      <c r="Q113" s="1">
        <v>20.399999999999999</v>
      </c>
    </row>
    <row r="114" spans="16:17" x14ac:dyDescent="0.25">
      <c r="P114" s="1">
        <v>6.1</v>
      </c>
      <c r="Q114" s="1">
        <v>20.8</v>
      </c>
    </row>
    <row r="115" spans="16:17" x14ac:dyDescent="0.25">
      <c r="P115" s="1">
        <v>6.11</v>
      </c>
      <c r="Q115" s="1">
        <v>21.2</v>
      </c>
    </row>
    <row r="116" spans="16:17" x14ac:dyDescent="0.25">
      <c r="P116" s="1">
        <v>6.12</v>
      </c>
      <c r="Q116" s="1">
        <v>21.6</v>
      </c>
    </row>
    <row r="117" spans="16:17" x14ac:dyDescent="0.25">
      <c r="P117" s="1">
        <v>6.13</v>
      </c>
      <c r="Q117" s="1">
        <v>22</v>
      </c>
    </row>
    <row r="118" spans="16:17" x14ac:dyDescent="0.25">
      <c r="P118" s="1">
        <v>6.14</v>
      </c>
      <c r="Q118" s="1">
        <v>22.4</v>
      </c>
    </row>
    <row r="119" spans="16:17" x14ac:dyDescent="0.25">
      <c r="P119" s="1">
        <v>6.15</v>
      </c>
      <c r="Q119" s="1">
        <v>22.8</v>
      </c>
    </row>
    <row r="120" spans="16:17" x14ac:dyDescent="0.25">
      <c r="P120" s="1">
        <v>6.16</v>
      </c>
      <c r="Q120" s="1">
        <v>23.2</v>
      </c>
    </row>
    <row r="121" spans="16:17" x14ac:dyDescent="0.25">
      <c r="P121" s="1">
        <v>6.17</v>
      </c>
      <c r="Q121" s="1">
        <v>23.6</v>
      </c>
    </row>
    <row r="122" spans="16:17" x14ac:dyDescent="0.25">
      <c r="P122" s="1">
        <v>6.18</v>
      </c>
      <c r="Q122" s="1">
        <v>24</v>
      </c>
    </row>
    <row r="123" spans="16:17" x14ac:dyDescent="0.25">
      <c r="P123" s="1">
        <v>6.19</v>
      </c>
      <c r="Q123" s="1">
        <v>24.4</v>
      </c>
    </row>
    <row r="124" spans="16:17" x14ac:dyDescent="0.25">
      <c r="P124" s="1">
        <v>6.2</v>
      </c>
      <c r="Q124" s="1">
        <v>24.8</v>
      </c>
    </row>
    <row r="125" spans="16:17" x14ac:dyDescent="0.25">
      <c r="P125" s="1">
        <v>6.21</v>
      </c>
      <c r="Q125" s="1">
        <v>25.2</v>
      </c>
    </row>
    <row r="126" spans="16:17" x14ac:dyDescent="0.25">
      <c r="P126" s="1">
        <v>6.22</v>
      </c>
      <c r="Q126" s="1">
        <v>25.6</v>
      </c>
    </row>
    <row r="127" spans="16:17" x14ac:dyDescent="0.25">
      <c r="P127" s="1">
        <v>6.23</v>
      </c>
      <c r="Q127" s="1">
        <v>26</v>
      </c>
    </row>
    <row r="128" spans="16:17" x14ac:dyDescent="0.25">
      <c r="P128" s="1">
        <v>6.2399999999999904</v>
      </c>
      <c r="Q128" s="1">
        <v>26.4</v>
      </c>
    </row>
    <row r="129" spans="16:17" x14ac:dyDescent="0.25">
      <c r="P129" s="1">
        <v>6.2499999999999902</v>
      </c>
      <c r="Q129" s="1">
        <v>26.8</v>
      </c>
    </row>
    <row r="130" spans="16:17" x14ac:dyDescent="0.25">
      <c r="P130" s="1">
        <v>6.25999999999999</v>
      </c>
      <c r="Q130" s="1">
        <v>27.2</v>
      </c>
    </row>
    <row r="131" spans="16:17" x14ac:dyDescent="0.25">
      <c r="P131" s="1">
        <v>6.2699999999999898</v>
      </c>
      <c r="Q131" s="1">
        <v>27.6</v>
      </c>
    </row>
    <row r="132" spans="16:17" x14ac:dyDescent="0.25">
      <c r="P132" s="1">
        <v>6.2799999999999896</v>
      </c>
      <c r="Q132" s="1">
        <v>28</v>
      </c>
    </row>
    <row r="133" spans="16:17" x14ac:dyDescent="0.25">
      <c r="P133" s="1">
        <v>6.2899999999999903</v>
      </c>
      <c r="Q133" s="1">
        <v>28.4</v>
      </c>
    </row>
    <row r="134" spans="16:17" x14ac:dyDescent="0.25">
      <c r="P134" s="1">
        <v>6.2999999999999901</v>
      </c>
      <c r="Q134" s="1">
        <v>28.8</v>
      </c>
    </row>
    <row r="135" spans="16:17" x14ac:dyDescent="0.25">
      <c r="P135" s="1">
        <v>6.3099999999999898</v>
      </c>
      <c r="Q135" s="1">
        <v>29.2</v>
      </c>
    </row>
    <row r="136" spans="16:17" x14ac:dyDescent="0.25">
      <c r="P136" s="1">
        <v>6.3199999999999896</v>
      </c>
      <c r="Q136" s="1">
        <v>29.6</v>
      </c>
    </row>
    <row r="137" spans="16:17" x14ac:dyDescent="0.25">
      <c r="P137" s="1">
        <v>6.3299999999999903</v>
      </c>
      <c r="Q137" s="1">
        <v>30</v>
      </c>
    </row>
    <row r="138" spans="16:17" x14ac:dyDescent="0.25">
      <c r="P138" s="1">
        <v>6.3399999999999901</v>
      </c>
      <c r="Q138" s="1">
        <v>30.4</v>
      </c>
    </row>
    <row r="139" spans="16:17" x14ac:dyDescent="0.25">
      <c r="P139" s="1">
        <v>6.3499999999999899</v>
      </c>
      <c r="Q139" s="1">
        <v>30.8</v>
      </c>
    </row>
    <row r="140" spans="16:17" x14ac:dyDescent="0.25">
      <c r="P140" s="1">
        <v>6.3599999999999897</v>
      </c>
      <c r="Q140" s="1">
        <v>31.2</v>
      </c>
    </row>
    <row r="141" spans="16:17" x14ac:dyDescent="0.25">
      <c r="P141" s="1">
        <v>6.3699999999999903</v>
      </c>
      <c r="Q141" s="1">
        <v>31.6</v>
      </c>
    </row>
    <row r="142" spans="16:17" x14ac:dyDescent="0.25">
      <c r="P142" s="1">
        <v>6.3799999999999901</v>
      </c>
      <c r="Q142" s="1">
        <v>32</v>
      </c>
    </row>
    <row r="143" spans="16:17" x14ac:dyDescent="0.25">
      <c r="P143" s="1">
        <v>6.3899999999999899</v>
      </c>
      <c r="Q143" s="1">
        <v>32.4</v>
      </c>
    </row>
    <row r="144" spans="16:17" x14ac:dyDescent="0.25">
      <c r="P144" s="1">
        <v>6.3999999999999897</v>
      </c>
      <c r="Q144" s="1">
        <v>32.799999999999997</v>
      </c>
    </row>
    <row r="145" spans="16:17" x14ac:dyDescent="0.25">
      <c r="P145" s="1">
        <v>6.4099999999999904</v>
      </c>
      <c r="Q145" s="1">
        <v>33.200000000000003</v>
      </c>
    </row>
    <row r="146" spans="16:17" x14ac:dyDescent="0.25">
      <c r="P146" s="1">
        <v>6.4199999999999902</v>
      </c>
      <c r="Q146" s="1">
        <v>33.6</v>
      </c>
    </row>
    <row r="147" spans="16:17" x14ac:dyDescent="0.25">
      <c r="P147" s="1">
        <v>6.4299999999999899</v>
      </c>
      <c r="Q147" s="1">
        <v>34</v>
      </c>
    </row>
    <row r="148" spans="16:17" x14ac:dyDescent="0.25">
      <c r="P148" s="1">
        <v>6.4399999999999897</v>
      </c>
      <c r="Q148" s="1">
        <v>34.4</v>
      </c>
    </row>
    <row r="149" spans="16:17" x14ac:dyDescent="0.25">
      <c r="P149" s="1">
        <v>6.4499999999999904</v>
      </c>
      <c r="Q149" s="1">
        <v>34.799999999999997</v>
      </c>
    </row>
    <row r="150" spans="16:17" x14ac:dyDescent="0.25">
      <c r="P150" s="1">
        <v>6.4599999999999902</v>
      </c>
      <c r="Q150" s="1">
        <v>35.200000000000003</v>
      </c>
    </row>
    <row r="151" spans="16:17" x14ac:dyDescent="0.25">
      <c r="P151" s="1">
        <v>6.46999999999999</v>
      </c>
      <c r="Q151" s="1">
        <v>35.6</v>
      </c>
    </row>
    <row r="152" spans="16:17" x14ac:dyDescent="0.25">
      <c r="P152" s="1">
        <v>6.4799999999999898</v>
      </c>
      <c r="Q152" s="1">
        <v>36</v>
      </c>
    </row>
    <row r="153" spans="16:17" x14ac:dyDescent="0.25">
      <c r="P153" s="1">
        <v>6.4899999999999904</v>
      </c>
      <c r="Q153" s="1">
        <v>36.4</v>
      </c>
    </row>
    <row r="154" spans="16:17" x14ac:dyDescent="0.25">
      <c r="P154" s="1">
        <v>6.4999999999999902</v>
      </c>
      <c r="Q154" s="1">
        <v>36.799999999999997</v>
      </c>
    </row>
    <row r="155" spans="16:17" x14ac:dyDescent="0.25">
      <c r="P155" s="1">
        <v>6.50999999999999</v>
      </c>
      <c r="Q155" s="1">
        <v>37.200000000000003</v>
      </c>
    </row>
    <row r="156" spans="16:17" x14ac:dyDescent="0.25">
      <c r="P156" s="1">
        <v>6.5199999999999898</v>
      </c>
      <c r="Q156" s="1">
        <v>37.6</v>
      </c>
    </row>
    <row r="157" spans="16:17" x14ac:dyDescent="0.25">
      <c r="P157" s="1">
        <v>6.5299999999999896</v>
      </c>
      <c r="Q157" s="1">
        <v>38</v>
      </c>
    </row>
    <row r="158" spans="16:17" x14ac:dyDescent="0.25">
      <c r="P158" s="1">
        <v>6.5399999999999903</v>
      </c>
      <c r="Q158" s="1">
        <v>38.4</v>
      </c>
    </row>
    <row r="159" spans="16:17" x14ac:dyDescent="0.25">
      <c r="P159" s="1">
        <v>6.5499999999999901</v>
      </c>
      <c r="Q159" s="1">
        <v>38.799999999999997</v>
      </c>
    </row>
    <row r="160" spans="16:17" x14ac:dyDescent="0.25">
      <c r="P160" s="1">
        <v>6.5599999999999898</v>
      </c>
      <c r="Q160" s="1">
        <v>39.200000000000003</v>
      </c>
    </row>
    <row r="161" spans="16:17" x14ac:dyDescent="0.25">
      <c r="P161" s="1">
        <v>6.5699999999999896</v>
      </c>
      <c r="Q161" s="1">
        <v>39.6</v>
      </c>
    </row>
    <row r="162" spans="16:17" x14ac:dyDescent="0.25">
      <c r="P162" s="1">
        <v>6.5799999999999903</v>
      </c>
      <c r="Q162" s="1">
        <v>40</v>
      </c>
    </row>
    <row r="163" spans="16:17" x14ac:dyDescent="0.25">
      <c r="P163" s="1">
        <v>6.5899999999999901</v>
      </c>
      <c r="Q163" s="1">
        <v>40.4</v>
      </c>
    </row>
    <row r="164" spans="16:17" x14ac:dyDescent="0.25">
      <c r="P164" s="1">
        <v>7</v>
      </c>
      <c r="Q164" s="1">
        <v>40.799999999999997</v>
      </c>
    </row>
    <row r="165" spans="16:17" x14ac:dyDescent="0.25">
      <c r="P165" s="1">
        <v>7.01</v>
      </c>
      <c r="Q165" s="1">
        <v>41.2</v>
      </c>
    </row>
    <row r="166" spans="16:17" x14ac:dyDescent="0.25">
      <c r="P166" s="1">
        <v>7.02</v>
      </c>
      <c r="Q166" s="1">
        <v>41.6</v>
      </c>
    </row>
    <row r="167" spans="16:17" x14ac:dyDescent="0.25">
      <c r="P167" s="1">
        <v>7.03</v>
      </c>
      <c r="Q167" s="1">
        <v>42</v>
      </c>
    </row>
    <row r="168" spans="16:17" x14ac:dyDescent="0.25">
      <c r="P168" s="1">
        <v>7.04</v>
      </c>
      <c r="Q168" s="1">
        <v>42.4</v>
      </c>
    </row>
    <row r="169" spans="16:17" x14ac:dyDescent="0.25">
      <c r="P169" s="1">
        <v>7.05</v>
      </c>
      <c r="Q169" s="1">
        <v>42.8</v>
      </c>
    </row>
    <row r="170" spans="16:17" x14ac:dyDescent="0.25">
      <c r="P170" s="1">
        <v>7.06</v>
      </c>
      <c r="Q170" s="1">
        <v>43.2</v>
      </c>
    </row>
    <row r="171" spans="16:17" x14ac:dyDescent="0.25">
      <c r="P171" s="1">
        <v>7.07</v>
      </c>
      <c r="Q171" s="1">
        <v>43.6</v>
      </c>
    </row>
    <row r="172" spans="16:17" x14ac:dyDescent="0.25">
      <c r="P172" s="1">
        <v>7.08</v>
      </c>
      <c r="Q172" s="1">
        <v>44</v>
      </c>
    </row>
    <row r="173" spans="16:17" x14ac:dyDescent="0.25">
      <c r="P173" s="1">
        <v>7.09</v>
      </c>
      <c r="Q173" s="1">
        <v>44.4</v>
      </c>
    </row>
    <row r="174" spans="16:17" x14ac:dyDescent="0.25">
      <c r="P174" s="1">
        <v>7.1</v>
      </c>
      <c r="Q174" s="1">
        <v>44.8</v>
      </c>
    </row>
    <row r="175" spans="16:17" x14ac:dyDescent="0.25">
      <c r="P175" s="1">
        <v>7.11</v>
      </c>
      <c r="Q175" s="1">
        <v>45.2</v>
      </c>
    </row>
    <row r="176" spans="16:17" x14ac:dyDescent="0.25">
      <c r="P176" s="1">
        <v>7.12</v>
      </c>
      <c r="Q176" s="1">
        <v>45.6</v>
      </c>
    </row>
    <row r="177" spans="16:17" x14ac:dyDescent="0.25">
      <c r="P177" s="1">
        <v>7.13</v>
      </c>
      <c r="Q177" s="1">
        <v>46</v>
      </c>
    </row>
    <row r="178" spans="16:17" x14ac:dyDescent="0.25">
      <c r="P178" s="1">
        <v>7.14</v>
      </c>
      <c r="Q178" s="1">
        <v>46.4</v>
      </c>
    </row>
    <row r="179" spans="16:17" x14ac:dyDescent="0.25">
      <c r="P179" s="1">
        <v>7.15</v>
      </c>
      <c r="Q179" s="1">
        <v>46.8</v>
      </c>
    </row>
    <row r="180" spans="16:17" x14ac:dyDescent="0.25">
      <c r="P180" s="1">
        <v>7.16</v>
      </c>
      <c r="Q180" s="1">
        <v>47.2</v>
      </c>
    </row>
    <row r="181" spans="16:17" x14ac:dyDescent="0.25">
      <c r="P181" s="1">
        <v>7.17</v>
      </c>
      <c r="Q181" s="1">
        <v>47.6</v>
      </c>
    </row>
    <row r="182" spans="16:17" x14ac:dyDescent="0.25">
      <c r="P182" s="1">
        <v>7.18</v>
      </c>
      <c r="Q182" s="1">
        <v>48</v>
      </c>
    </row>
    <row r="183" spans="16:17" x14ac:dyDescent="0.25">
      <c r="P183" s="1">
        <v>7.19</v>
      </c>
      <c r="Q183" s="1">
        <v>48.4</v>
      </c>
    </row>
    <row r="184" spans="16:17" x14ac:dyDescent="0.25">
      <c r="P184" s="1">
        <v>7.2</v>
      </c>
      <c r="Q184" s="1">
        <v>48.8</v>
      </c>
    </row>
    <row r="185" spans="16:17" x14ac:dyDescent="0.25">
      <c r="P185" s="1">
        <v>7.21</v>
      </c>
      <c r="Q185" s="1">
        <v>49.2</v>
      </c>
    </row>
    <row r="186" spans="16:17" x14ac:dyDescent="0.25">
      <c r="P186" s="1">
        <v>7.22</v>
      </c>
      <c r="Q186" s="1">
        <v>49.6</v>
      </c>
    </row>
    <row r="187" spans="16:17" x14ac:dyDescent="0.25">
      <c r="P187" s="1">
        <v>7.23</v>
      </c>
      <c r="Q187" s="1">
        <v>50</v>
      </c>
    </row>
    <row r="188" spans="16:17" x14ac:dyDescent="0.25">
      <c r="P188" s="1">
        <v>7.2399999999999904</v>
      </c>
      <c r="Q188" s="1">
        <v>50.4</v>
      </c>
    </row>
    <row r="189" spans="16:17" x14ac:dyDescent="0.25">
      <c r="P189" s="1">
        <v>7.2499999999999902</v>
      </c>
      <c r="Q189" s="1">
        <v>50.8</v>
      </c>
    </row>
    <row r="190" spans="16:17" x14ac:dyDescent="0.25">
      <c r="P190" s="1">
        <v>7.25999999999999</v>
      </c>
      <c r="Q190" s="1">
        <v>51.2</v>
      </c>
    </row>
    <row r="191" spans="16:17" x14ac:dyDescent="0.25">
      <c r="P191" s="1">
        <v>7.2699999999999898</v>
      </c>
      <c r="Q191" s="1">
        <v>51.6</v>
      </c>
    </row>
    <row r="192" spans="16:17" x14ac:dyDescent="0.25">
      <c r="P192" s="1">
        <v>7.2799999999999896</v>
      </c>
      <c r="Q192" s="1">
        <v>52</v>
      </c>
    </row>
    <row r="193" spans="16:17" x14ac:dyDescent="0.25">
      <c r="P193" s="1">
        <v>7.2899999999999903</v>
      </c>
      <c r="Q193" s="1">
        <v>52.4</v>
      </c>
    </row>
    <row r="194" spans="16:17" x14ac:dyDescent="0.25">
      <c r="P194" s="1">
        <v>7.2999999999999901</v>
      </c>
      <c r="Q194" s="1">
        <v>52.8</v>
      </c>
    </row>
    <row r="195" spans="16:17" x14ac:dyDescent="0.25">
      <c r="P195" s="1">
        <v>7.3099999999999898</v>
      </c>
      <c r="Q195" s="1">
        <v>53.2</v>
      </c>
    </row>
    <row r="196" spans="16:17" x14ac:dyDescent="0.25">
      <c r="P196" s="1">
        <v>7.3199999999999896</v>
      </c>
      <c r="Q196" s="1">
        <v>53.6</v>
      </c>
    </row>
    <row r="197" spans="16:17" x14ac:dyDescent="0.25">
      <c r="P197" s="1">
        <v>7.3299999999999903</v>
      </c>
      <c r="Q197" s="1">
        <v>54</v>
      </c>
    </row>
    <row r="198" spans="16:17" x14ac:dyDescent="0.25">
      <c r="P198" s="1">
        <v>7.3399999999999901</v>
      </c>
      <c r="Q198" s="1">
        <v>54.4</v>
      </c>
    </row>
    <row r="199" spans="16:17" x14ac:dyDescent="0.25">
      <c r="P199" s="1">
        <v>7.3499999999999899</v>
      </c>
      <c r="Q199" s="1">
        <v>54.8</v>
      </c>
    </row>
    <row r="200" spans="16:17" x14ac:dyDescent="0.25">
      <c r="P200" s="1">
        <v>7.3599999999999897</v>
      </c>
      <c r="Q200" s="1">
        <v>55.2</v>
      </c>
    </row>
    <row r="201" spans="16:17" x14ac:dyDescent="0.25">
      <c r="P201" s="1">
        <v>7.3699999999999903</v>
      </c>
      <c r="Q201" s="1">
        <v>55.6</v>
      </c>
    </row>
    <row r="202" spans="16:17" x14ac:dyDescent="0.25">
      <c r="P202" s="1">
        <v>7.3799999999999901</v>
      </c>
      <c r="Q202" s="1">
        <v>56</v>
      </c>
    </row>
    <row r="203" spans="16:17" x14ac:dyDescent="0.25">
      <c r="P203" s="1">
        <v>7.3899999999999899</v>
      </c>
      <c r="Q203" s="1">
        <v>56.4</v>
      </c>
    </row>
    <row r="204" spans="16:17" x14ac:dyDescent="0.25">
      <c r="P204" s="1">
        <v>7.3999999999999897</v>
      </c>
      <c r="Q204" s="1">
        <v>56.8</v>
      </c>
    </row>
    <row r="205" spans="16:17" x14ac:dyDescent="0.25">
      <c r="P205" s="1">
        <v>7.4099999999999904</v>
      </c>
      <c r="Q205" s="1">
        <v>57.2</v>
      </c>
    </row>
    <row r="206" spans="16:17" x14ac:dyDescent="0.25">
      <c r="P206" s="1">
        <v>7.4199999999999902</v>
      </c>
      <c r="Q206" s="1">
        <v>57.6</v>
      </c>
    </row>
    <row r="207" spans="16:17" x14ac:dyDescent="0.25">
      <c r="P207" s="1">
        <v>7.4299999999999899</v>
      </c>
      <c r="Q207" s="1">
        <v>58</v>
      </c>
    </row>
    <row r="208" spans="16:17" x14ac:dyDescent="0.25">
      <c r="P208" s="1">
        <v>7.4399999999999897</v>
      </c>
      <c r="Q208" s="1">
        <v>58.4</v>
      </c>
    </row>
    <row r="209" spans="16:17" x14ac:dyDescent="0.25">
      <c r="P209" s="1">
        <v>7.4499999999999904</v>
      </c>
      <c r="Q209" s="1">
        <v>58.8</v>
      </c>
    </row>
    <row r="210" spans="16:17" x14ac:dyDescent="0.25">
      <c r="P210" s="1">
        <v>7.4599999999999902</v>
      </c>
      <c r="Q210" s="1">
        <v>59.2</v>
      </c>
    </row>
    <row r="211" spans="16:17" x14ac:dyDescent="0.25">
      <c r="P211" s="1">
        <v>7.46999999999999</v>
      </c>
      <c r="Q211" s="1">
        <v>59.6</v>
      </c>
    </row>
    <row r="212" spans="16:17" x14ac:dyDescent="0.25">
      <c r="P212" s="1">
        <v>7.4799999999999898</v>
      </c>
      <c r="Q212" s="1">
        <v>60</v>
      </c>
    </row>
    <row r="213" spans="16:17" x14ac:dyDescent="0.25">
      <c r="P213" s="1">
        <v>7.4899999999999904</v>
      </c>
      <c r="Q213" s="1">
        <v>60.4</v>
      </c>
    </row>
    <row r="214" spans="16:17" x14ac:dyDescent="0.25">
      <c r="P214" s="1">
        <v>7.4999999999999902</v>
      </c>
      <c r="Q214" s="1">
        <v>60.8</v>
      </c>
    </row>
    <row r="215" spans="16:17" x14ac:dyDescent="0.25">
      <c r="P215" s="1">
        <v>7.50999999999999</v>
      </c>
      <c r="Q215" s="1">
        <v>61.2</v>
      </c>
    </row>
    <row r="216" spans="16:17" x14ac:dyDescent="0.25">
      <c r="P216" s="1">
        <v>7.5199999999999898</v>
      </c>
      <c r="Q216" s="1">
        <v>61.6</v>
      </c>
    </row>
    <row r="217" spans="16:17" x14ac:dyDescent="0.25">
      <c r="P217" s="1">
        <v>7.5299999999999896</v>
      </c>
      <c r="Q217" s="1">
        <v>62</v>
      </c>
    </row>
    <row r="218" spans="16:17" x14ac:dyDescent="0.25">
      <c r="P218" s="1">
        <v>7.5399999999999903</v>
      </c>
      <c r="Q218" s="1">
        <v>62.4</v>
      </c>
    </row>
    <row r="219" spans="16:17" x14ac:dyDescent="0.25">
      <c r="P219" s="1">
        <v>7.5499999999999901</v>
      </c>
      <c r="Q219" s="1">
        <v>62.8</v>
      </c>
    </row>
    <row r="220" spans="16:17" x14ac:dyDescent="0.25">
      <c r="P220" s="1">
        <v>7.5599999999999898</v>
      </c>
      <c r="Q220" s="1">
        <v>63.2</v>
      </c>
    </row>
    <row r="221" spans="16:17" x14ac:dyDescent="0.25">
      <c r="P221" s="1">
        <v>7.5699999999999896</v>
      </c>
      <c r="Q221" s="1">
        <v>63.6</v>
      </c>
    </row>
    <row r="222" spans="16:17" x14ac:dyDescent="0.25">
      <c r="P222" s="1">
        <v>7.5799999999999903</v>
      </c>
      <c r="Q222" s="1">
        <v>64</v>
      </c>
    </row>
    <row r="223" spans="16:17" x14ac:dyDescent="0.25">
      <c r="P223" s="1">
        <v>7.5899999999999901</v>
      </c>
      <c r="Q223" s="1">
        <v>64.400000000000006</v>
      </c>
    </row>
    <row r="224" spans="16:17" x14ac:dyDescent="0.25">
      <c r="P224" s="1">
        <v>8</v>
      </c>
      <c r="Q224" s="1">
        <v>64.8</v>
      </c>
    </row>
    <row r="225" spans="16:17" x14ac:dyDescent="0.25">
      <c r="P225" s="1">
        <v>8.01</v>
      </c>
      <c r="Q225" s="1">
        <v>65.2</v>
      </c>
    </row>
    <row r="226" spans="16:17" x14ac:dyDescent="0.25">
      <c r="P226" s="1">
        <v>8.02</v>
      </c>
      <c r="Q226" s="1">
        <v>65.599999999999994</v>
      </c>
    </row>
    <row r="227" spans="16:17" x14ac:dyDescent="0.25">
      <c r="P227" s="1">
        <v>8.0299999999999994</v>
      </c>
      <c r="Q227" s="1">
        <v>66</v>
      </c>
    </row>
    <row r="228" spans="16:17" x14ac:dyDescent="0.25">
      <c r="P228" s="1">
        <v>8.0399999999999991</v>
      </c>
      <c r="Q228" s="1">
        <v>66.400000000000006</v>
      </c>
    </row>
    <row r="229" spans="16:17" x14ac:dyDescent="0.25">
      <c r="P229" s="1">
        <v>8.0500000000000007</v>
      </c>
      <c r="Q229" s="1">
        <v>66.8</v>
      </c>
    </row>
    <row r="230" spans="16:17" x14ac:dyDescent="0.25">
      <c r="P230" s="1">
        <v>8.06</v>
      </c>
      <c r="Q230" s="1">
        <v>67.2</v>
      </c>
    </row>
    <row r="231" spans="16:17" x14ac:dyDescent="0.25">
      <c r="P231" s="1">
        <v>8.07</v>
      </c>
      <c r="Q231" s="1">
        <v>67.599999999999994</v>
      </c>
    </row>
    <row r="232" spans="16:17" x14ac:dyDescent="0.25">
      <c r="P232" s="1">
        <v>8.08</v>
      </c>
      <c r="Q232" s="1">
        <v>68</v>
      </c>
    </row>
    <row r="233" spans="16:17" x14ac:dyDescent="0.25">
      <c r="P233" s="1">
        <v>8.09</v>
      </c>
      <c r="Q233" s="1">
        <v>68.400000000000006</v>
      </c>
    </row>
    <row r="234" spans="16:17" x14ac:dyDescent="0.25">
      <c r="P234" s="1">
        <v>8.1</v>
      </c>
      <c r="Q234" s="1">
        <v>68.8</v>
      </c>
    </row>
    <row r="235" spans="16:17" x14ac:dyDescent="0.25">
      <c r="P235" s="1">
        <v>8.11</v>
      </c>
      <c r="Q235" s="1">
        <v>69.2</v>
      </c>
    </row>
    <row r="236" spans="16:17" x14ac:dyDescent="0.25">
      <c r="P236" s="1">
        <v>8.1199999999999992</v>
      </c>
      <c r="Q236" s="1">
        <v>69.599999999999994</v>
      </c>
    </row>
    <row r="237" spans="16:17" x14ac:dyDescent="0.25">
      <c r="P237" s="1">
        <v>8.1300000000000008</v>
      </c>
      <c r="Q237" s="1">
        <v>70</v>
      </c>
    </row>
    <row r="238" spans="16:17" x14ac:dyDescent="0.25">
      <c r="P238" s="1">
        <v>8.14</v>
      </c>
      <c r="Q238" s="1">
        <v>70.400000000000006</v>
      </c>
    </row>
    <row r="239" spans="16:17" x14ac:dyDescent="0.25">
      <c r="P239" s="1">
        <v>8.15</v>
      </c>
      <c r="Q239" s="1">
        <v>70.8</v>
      </c>
    </row>
    <row r="240" spans="16:17" x14ac:dyDescent="0.25">
      <c r="P240" s="1">
        <v>8.16</v>
      </c>
      <c r="Q240" s="1">
        <v>71.2</v>
      </c>
    </row>
    <row r="241" spans="16:17" x14ac:dyDescent="0.25">
      <c r="P241" s="1">
        <v>8.17</v>
      </c>
      <c r="Q241" s="1">
        <v>71.599999999999994</v>
      </c>
    </row>
    <row r="242" spans="16:17" x14ac:dyDescent="0.25">
      <c r="P242" s="1">
        <v>8.18</v>
      </c>
      <c r="Q242" s="1">
        <v>72</v>
      </c>
    </row>
    <row r="243" spans="16:17" x14ac:dyDescent="0.25">
      <c r="P243" s="1">
        <v>8.19</v>
      </c>
      <c r="Q243" s="1">
        <v>72.400000000000006</v>
      </c>
    </row>
    <row r="244" spans="16:17" x14ac:dyDescent="0.25">
      <c r="P244" s="1">
        <v>8.1999999999999993</v>
      </c>
      <c r="Q244" s="1">
        <v>72.8</v>
      </c>
    </row>
    <row r="245" spans="16:17" x14ac:dyDescent="0.25">
      <c r="P245" s="1">
        <v>8.2100000000000009</v>
      </c>
      <c r="Q245" s="1">
        <v>73.2</v>
      </c>
    </row>
    <row r="246" spans="16:17" x14ac:dyDescent="0.25">
      <c r="P246" s="1">
        <v>8.2200000000000006</v>
      </c>
      <c r="Q246" s="1">
        <v>73.599999999999994</v>
      </c>
    </row>
    <row r="247" spans="16:17" x14ac:dyDescent="0.25">
      <c r="P247" s="1">
        <v>8.23</v>
      </c>
      <c r="Q247" s="1">
        <v>74</v>
      </c>
    </row>
    <row r="248" spans="16:17" x14ac:dyDescent="0.25">
      <c r="P248" s="1">
        <v>8.2399999999999896</v>
      </c>
      <c r="Q248" s="1">
        <v>74.400000000000006</v>
      </c>
    </row>
    <row r="249" spans="16:17" x14ac:dyDescent="0.25">
      <c r="P249" s="1">
        <v>8.2499999999999893</v>
      </c>
      <c r="Q249" s="1">
        <v>74.8</v>
      </c>
    </row>
    <row r="250" spans="16:17" x14ac:dyDescent="0.25">
      <c r="P250" s="1">
        <v>8.2599999999999891</v>
      </c>
      <c r="Q250" s="1">
        <v>75.2</v>
      </c>
    </row>
    <row r="251" spans="16:17" x14ac:dyDescent="0.25">
      <c r="P251" s="1">
        <v>8.2699999999999907</v>
      </c>
      <c r="Q251" s="1">
        <v>75.599999999999994</v>
      </c>
    </row>
    <row r="252" spans="16:17" x14ac:dyDescent="0.25">
      <c r="P252" s="1">
        <v>8.2799999999999905</v>
      </c>
      <c r="Q252" s="1">
        <v>76</v>
      </c>
    </row>
    <row r="253" spans="16:17" x14ac:dyDescent="0.25">
      <c r="P253" s="1">
        <v>8.2899999999999903</v>
      </c>
      <c r="Q253" s="1">
        <v>76.400000000000006</v>
      </c>
    </row>
    <row r="254" spans="16:17" x14ac:dyDescent="0.25">
      <c r="P254" s="1">
        <v>8.2999999999999901</v>
      </c>
      <c r="Q254" s="1">
        <v>76.8</v>
      </c>
    </row>
    <row r="255" spans="16:17" x14ac:dyDescent="0.25">
      <c r="P255" s="1">
        <v>8.3099999999999898</v>
      </c>
      <c r="Q255" s="1">
        <v>77.2</v>
      </c>
    </row>
    <row r="256" spans="16:17" x14ac:dyDescent="0.25">
      <c r="P256" s="1">
        <v>8.3199999999999896</v>
      </c>
      <c r="Q256" s="1">
        <v>77.599999999999994</v>
      </c>
    </row>
    <row r="257" spans="16:17" x14ac:dyDescent="0.25">
      <c r="P257" s="1">
        <v>8.3299999999999894</v>
      </c>
      <c r="Q257" s="1">
        <v>78</v>
      </c>
    </row>
    <row r="258" spans="16:17" x14ac:dyDescent="0.25">
      <c r="P258" s="1">
        <v>8.3399999999999892</v>
      </c>
      <c r="Q258" s="1">
        <v>78.400000000000006</v>
      </c>
    </row>
    <row r="259" spans="16:17" x14ac:dyDescent="0.25">
      <c r="P259" s="1">
        <v>8.3499999999999908</v>
      </c>
      <c r="Q259" s="1">
        <v>78.8</v>
      </c>
    </row>
    <row r="260" spans="16:17" x14ac:dyDescent="0.25">
      <c r="P260" s="1">
        <v>8.3599999999999905</v>
      </c>
      <c r="Q260" s="1">
        <v>79.2</v>
      </c>
    </row>
    <row r="261" spans="16:17" x14ac:dyDescent="0.25">
      <c r="P261" s="1">
        <v>8.3699999999999903</v>
      </c>
      <c r="Q261" s="1">
        <v>79.599999999999994</v>
      </c>
    </row>
    <row r="262" spans="16:17" x14ac:dyDescent="0.25">
      <c r="P262" s="1">
        <v>8.3799999999999901</v>
      </c>
      <c r="Q262" s="1">
        <v>80</v>
      </c>
    </row>
    <row r="263" spans="16:17" x14ac:dyDescent="0.25">
      <c r="P263" s="1">
        <v>8.3899999999999899</v>
      </c>
      <c r="Q263" s="1">
        <v>80.400000000000006</v>
      </c>
    </row>
    <row r="264" spans="16:17" x14ac:dyDescent="0.25">
      <c r="P264" s="1">
        <v>8.3999999999999897</v>
      </c>
      <c r="Q264" s="1">
        <v>80.8</v>
      </c>
    </row>
    <row r="265" spans="16:17" x14ac:dyDescent="0.25">
      <c r="P265" s="1">
        <v>8.4099999999999895</v>
      </c>
      <c r="Q265" s="1">
        <v>81.2</v>
      </c>
    </row>
    <row r="266" spans="16:17" x14ac:dyDescent="0.25">
      <c r="P266" s="1">
        <v>8.4199999999999893</v>
      </c>
      <c r="Q266" s="1">
        <v>81.599999999999994</v>
      </c>
    </row>
  </sheetData>
  <sortState ref="A2:N14">
    <sortCondition ref="A2:A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workbookViewId="0">
      <selection activeCell="K1" sqref="K1"/>
    </sheetView>
  </sheetViews>
  <sheetFormatPr defaultRowHeight="15" x14ac:dyDescent="0.25"/>
  <cols>
    <col min="1" max="1" width="8.42578125" style="2" customWidth="1"/>
    <col min="2" max="2" width="24" customWidth="1"/>
    <col min="3" max="3" width="19.28515625" customWidth="1"/>
    <col min="4" max="4" width="17.28515625" customWidth="1"/>
    <col min="5" max="5" width="0" hidden="1" customWidth="1"/>
    <col min="6" max="7" width="9.140625" style="2"/>
    <col min="8" max="9" width="0" style="2" hidden="1" customWidth="1"/>
    <col min="10" max="14" width="9.140625" style="2"/>
    <col min="16" max="17" width="0" hidden="1" customWidth="1"/>
  </cols>
  <sheetData>
    <row r="1" spans="1:17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  <c r="P1" s="1">
        <v>4.0599999999999996</v>
      </c>
      <c r="Q1">
        <v>18</v>
      </c>
    </row>
    <row r="2" spans="1:17" x14ac:dyDescent="0.25">
      <c r="A2" s="2">
        <v>201</v>
      </c>
      <c r="B2" t="s">
        <v>147</v>
      </c>
      <c r="C2" t="s">
        <v>46</v>
      </c>
      <c r="D2" t="s">
        <v>24</v>
      </c>
      <c r="E2">
        <v>148</v>
      </c>
      <c r="F2" s="3">
        <f>SUM(100-(E2/2))</f>
        <v>26</v>
      </c>
      <c r="G2" s="2">
        <v>0</v>
      </c>
      <c r="I2" s="2">
        <v>4.28</v>
      </c>
      <c r="J2" s="4">
        <f>VLOOKUP(I2,$P$1:$Q$265,2,TRUE)</f>
        <v>9.2000000000000295</v>
      </c>
      <c r="K2" s="2">
        <v>0</v>
      </c>
      <c r="M2" s="3">
        <f>SUM(F2,G2,J2,K2,L2)</f>
        <v>35.200000000000031</v>
      </c>
      <c r="N2" s="2">
        <v>5</v>
      </c>
      <c r="P2" s="1">
        <v>4.07</v>
      </c>
      <c r="Q2">
        <v>17.600000000000001</v>
      </c>
    </row>
    <row r="3" spans="1:17" x14ac:dyDescent="0.25">
      <c r="A3" s="2">
        <v>202</v>
      </c>
      <c r="B3" t="s">
        <v>173</v>
      </c>
      <c r="C3" t="s">
        <v>174</v>
      </c>
      <c r="D3" t="s">
        <v>21</v>
      </c>
      <c r="E3" t="s">
        <v>55</v>
      </c>
      <c r="F3" s="3" t="s">
        <v>55</v>
      </c>
      <c r="M3" s="3" t="s">
        <v>55</v>
      </c>
      <c r="P3" s="1">
        <v>4.08</v>
      </c>
      <c r="Q3">
        <v>17.2</v>
      </c>
    </row>
    <row r="4" spans="1:17" x14ac:dyDescent="0.25">
      <c r="A4" s="2">
        <v>203</v>
      </c>
      <c r="B4" t="s">
        <v>143</v>
      </c>
      <c r="C4" t="s">
        <v>144</v>
      </c>
      <c r="D4" t="s">
        <v>18</v>
      </c>
      <c r="E4">
        <v>135.5</v>
      </c>
      <c r="F4" s="3">
        <f>SUM(100-(E4/2))</f>
        <v>32.25</v>
      </c>
      <c r="G4" s="2">
        <v>0</v>
      </c>
      <c r="I4" s="2">
        <v>4.57</v>
      </c>
      <c r="J4" s="2">
        <f>VLOOKUP(I4,$P$1:$Q$265,2,TRUE)</f>
        <v>0</v>
      </c>
      <c r="K4" s="2">
        <v>0</v>
      </c>
      <c r="M4" s="3">
        <f>SUM(F4,G4,J4,K4,L4)</f>
        <v>32.25</v>
      </c>
      <c r="N4" s="2">
        <v>3</v>
      </c>
      <c r="P4" s="1">
        <v>4.09</v>
      </c>
      <c r="Q4">
        <v>16.8</v>
      </c>
    </row>
    <row r="5" spans="1:17" x14ac:dyDescent="0.25">
      <c r="A5" s="2">
        <v>204</v>
      </c>
      <c r="B5" t="s">
        <v>141</v>
      </c>
      <c r="C5" t="s">
        <v>142</v>
      </c>
      <c r="D5" t="s">
        <v>30</v>
      </c>
      <c r="E5">
        <v>142.5</v>
      </c>
      <c r="F5" s="3">
        <f>SUM(100-(E5/2))</f>
        <v>28.75</v>
      </c>
      <c r="G5" s="2">
        <v>0</v>
      </c>
      <c r="I5" s="2">
        <v>5.1100000000000003</v>
      </c>
      <c r="J5" s="2">
        <f>VLOOKUP(I5,$P$1:$Q$265,2,TRUE)</f>
        <v>2</v>
      </c>
      <c r="K5" s="2">
        <v>0</v>
      </c>
      <c r="M5" s="3">
        <f>SUM(F5,G5,J5,K5,L5)</f>
        <v>30.75</v>
      </c>
      <c r="N5" s="2">
        <v>2</v>
      </c>
      <c r="P5" s="1">
        <v>4.0999999999999996</v>
      </c>
      <c r="Q5">
        <v>16.399999999999999</v>
      </c>
    </row>
    <row r="6" spans="1:17" x14ac:dyDescent="0.25">
      <c r="A6" s="2">
        <v>205</v>
      </c>
      <c r="B6" t="s">
        <v>163</v>
      </c>
      <c r="C6" t="s">
        <v>164</v>
      </c>
      <c r="D6" t="s">
        <v>27</v>
      </c>
      <c r="E6">
        <v>111</v>
      </c>
      <c r="F6" s="3">
        <f>SUM(100-(E6/2))</f>
        <v>44.5</v>
      </c>
      <c r="G6" s="2">
        <v>4</v>
      </c>
      <c r="I6" s="2">
        <v>5.41</v>
      </c>
      <c r="J6" s="2">
        <f>VLOOKUP(I6,$P$1:$Q$265,2,TRUE)</f>
        <v>14</v>
      </c>
      <c r="K6" s="2">
        <v>0</v>
      </c>
      <c r="M6" s="3">
        <f>SUM(F6,G6,J6,K6,L6)</f>
        <v>62.5</v>
      </c>
      <c r="P6" s="1">
        <v>4.1100000000000003</v>
      </c>
      <c r="Q6">
        <v>16</v>
      </c>
    </row>
    <row r="7" spans="1:17" x14ac:dyDescent="0.25">
      <c r="A7" s="2">
        <v>206</v>
      </c>
      <c r="B7" t="s">
        <v>152</v>
      </c>
      <c r="C7" t="s">
        <v>153</v>
      </c>
      <c r="D7" t="s">
        <v>18</v>
      </c>
      <c r="E7">
        <v>142.5</v>
      </c>
      <c r="F7" s="3">
        <f>SUM(100-(E7/2))</f>
        <v>28.75</v>
      </c>
      <c r="G7" s="2">
        <v>4</v>
      </c>
      <c r="I7" s="2">
        <v>5.16</v>
      </c>
      <c r="J7" s="2">
        <f>VLOOKUP(I7,$P$1:$Q$265,2,TRUE)</f>
        <v>4</v>
      </c>
      <c r="K7" s="2">
        <v>0</v>
      </c>
      <c r="M7" s="3">
        <f>SUM(F7,G7,J7,K7,L7)</f>
        <v>36.75</v>
      </c>
      <c r="P7" s="1">
        <v>4.12</v>
      </c>
      <c r="Q7">
        <v>15.6</v>
      </c>
    </row>
    <row r="8" spans="1:17" x14ac:dyDescent="0.25">
      <c r="A8" s="2">
        <v>207</v>
      </c>
      <c r="B8" t="s">
        <v>175</v>
      </c>
      <c r="C8" t="s">
        <v>176</v>
      </c>
      <c r="D8" t="s">
        <v>21</v>
      </c>
      <c r="E8" t="s">
        <v>55</v>
      </c>
      <c r="F8" s="3" t="s">
        <v>55</v>
      </c>
      <c r="M8" s="3" t="s">
        <v>55</v>
      </c>
      <c r="P8" s="1">
        <v>4.13</v>
      </c>
      <c r="Q8">
        <v>15.2</v>
      </c>
    </row>
    <row r="9" spans="1:17" x14ac:dyDescent="0.25">
      <c r="A9" s="2">
        <v>208</v>
      </c>
      <c r="B9" t="s">
        <v>154</v>
      </c>
      <c r="C9" t="s">
        <v>89</v>
      </c>
      <c r="D9" t="s">
        <v>52</v>
      </c>
      <c r="E9">
        <v>139.5</v>
      </c>
      <c r="F9" s="3">
        <f>SUM(100-(E9/2))</f>
        <v>30.25</v>
      </c>
      <c r="G9" s="2">
        <v>0</v>
      </c>
      <c r="I9" s="2">
        <v>5.24</v>
      </c>
      <c r="J9" s="2">
        <f>VLOOKUP(I9,$P$1:$Q$265,2,TRUE)</f>
        <v>7.2</v>
      </c>
      <c r="K9" s="2">
        <v>0</v>
      </c>
      <c r="M9" s="3">
        <f>SUM(F9,G9,J9,K9,L9)</f>
        <v>37.450000000000003</v>
      </c>
      <c r="P9" s="1">
        <v>4.1399999999999997</v>
      </c>
      <c r="Q9">
        <v>14.8</v>
      </c>
    </row>
    <row r="10" spans="1:17" x14ac:dyDescent="0.25">
      <c r="A10" s="2">
        <v>209</v>
      </c>
      <c r="B10" t="s">
        <v>177</v>
      </c>
      <c r="C10" t="s">
        <v>178</v>
      </c>
      <c r="D10" t="s">
        <v>15</v>
      </c>
      <c r="E10">
        <v>136.5</v>
      </c>
      <c r="F10" s="3">
        <f>SUM(100-(E10/2))</f>
        <v>31.75</v>
      </c>
      <c r="G10" s="2" t="s">
        <v>55</v>
      </c>
      <c r="M10" s="3" t="s">
        <v>55</v>
      </c>
      <c r="P10" s="1">
        <v>4.1500000000000004</v>
      </c>
      <c r="Q10">
        <v>14.4</v>
      </c>
    </row>
    <row r="11" spans="1:17" x14ac:dyDescent="0.25">
      <c r="A11" s="2">
        <v>210</v>
      </c>
      <c r="B11" t="s">
        <v>167</v>
      </c>
      <c r="C11" t="s">
        <v>168</v>
      </c>
      <c r="D11" t="s">
        <v>18</v>
      </c>
      <c r="E11">
        <v>133.5</v>
      </c>
      <c r="F11" s="3">
        <f>SUM(100-(E11/2))</f>
        <v>33.25</v>
      </c>
      <c r="G11" s="2">
        <v>42</v>
      </c>
      <c r="H11" s="2">
        <v>30</v>
      </c>
      <c r="I11" s="2">
        <v>6.2</v>
      </c>
      <c r="J11" s="2">
        <f>VLOOKUP(I11,$P$1:$Q$265,2,TRUE)</f>
        <v>29.6</v>
      </c>
      <c r="K11" s="2">
        <v>40</v>
      </c>
      <c r="M11" s="3">
        <f>SUM(F11,G11,J11,K11,L11)</f>
        <v>144.85</v>
      </c>
      <c r="P11" s="1">
        <v>4.16</v>
      </c>
      <c r="Q11">
        <v>14</v>
      </c>
    </row>
    <row r="12" spans="1:17" x14ac:dyDescent="0.25">
      <c r="A12" s="2">
        <v>211</v>
      </c>
      <c r="B12" t="s">
        <v>139</v>
      </c>
      <c r="C12" t="s">
        <v>140</v>
      </c>
      <c r="D12" t="s">
        <v>15</v>
      </c>
      <c r="E12">
        <v>145.5</v>
      </c>
      <c r="F12" s="3">
        <f>SUM(100-(E12/2))</f>
        <v>27.25</v>
      </c>
      <c r="G12" s="2">
        <v>0</v>
      </c>
      <c r="I12" s="2">
        <v>5.03</v>
      </c>
      <c r="J12" s="2">
        <f>VLOOKUP(I12,$P$1:$Q$265,2,TRUE)</f>
        <v>0</v>
      </c>
      <c r="K12" s="2">
        <v>0</v>
      </c>
      <c r="M12" s="3">
        <f>SUM(F12,G12,J12,K12,L12)</f>
        <v>27.25</v>
      </c>
      <c r="N12" s="2">
        <v>1</v>
      </c>
      <c r="P12" s="1">
        <v>4.17</v>
      </c>
      <c r="Q12">
        <v>13.6</v>
      </c>
    </row>
    <row r="13" spans="1:17" x14ac:dyDescent="0.25">
      <c r="A13" s="2">
        <v>212</v>
      </c>
      <c r="B13" t="s">
        <v>148</v>
      </c>
      <c r="C13" t="s">
        <v>149</v>
      </c>
      <c r="D13" t="s">
        <v>24</v>
      </c>
      <c r="E13">
        <v>131</v>
      </c>
      <c r="F13" s="3">
        <f>SUM(100-(E13/2))</f>
        <v>34.5</v>
      </c>
      <c r="G13" s="2">
        <v>0</v>
      </c>
      <c r="I13" s="2">
        <v>5.09</v>
      </c>
      <c r="J13" s="2">
        <f>VLOOKUP(I13,$P$1:$Q$265,2,TRUE)</f>
        <v>1.2</v>
      </c>
      <c r="K13" s="2">
        <v>0</v>
      </c>
      <c r="M13" s="3">
        <f>SUM(F13,G13,J13,K13,L13)</f>
        <v>35.700000000000003</v>
      </c>
      <c r="N13" s="2">
        <v>6</v>
      </c>
      <c r="P13" s="1">
        <v>4.18</v>
      </c>
      <c r="Q13">
        <v>13.2</v>
      </c>
    </row>
    <row r="14" spans="1:17" x14ac:dyDescent="0.25">
      <c r="A14" s="2">
        <v>213</v>
      </c>
      <c r="B14" t="s">
        <v>161</v>
      </c>
      <c r="C14" t="s">
        <v>162</v>
      </c>
      <c r="D14" t="s">
        <v>18</v>
      </c>
      <c r="E14">
        <v>141</v>
      </c>
      <c r="F14" s="3">
        <f>SUM(100-(E14/2))</f>
        <v>29.5</v>
      </c>
      <c r="G14" s="2">
        <v>0</v>
      </c>
      <c r="I14" s="2">
        <v>4.57</v>
      </c>
      <c r="J14" s="2">
        <f>VLOOKUP(I14,$P$1:$Q$265,2,TRUE)</f>
        <v>0</v>
      </c>
      <c r="K14" s="2">
        <v>0</v>
      </c>
      <c r="L14" s="2">
        <v>25</v>
      </c>
      <c r="M14" s="3">
        <f>SUM(F14,G14,J14,K14,L14)</f>
        <v>54.5</v>
      </c>
      <c r="P14" s="1">
        <v>4.1900000000000004</v>
      </c>
      <c r="Q14">
        <v>12.8</v>
      </c>
    </row>
    <row r="15" spans="1:17" x14ac:dyDescent="0.25">
      <c r="A15" s="2">
        <v>214</v>
      </c>
      <c r="B15" t="s">
        <v>145</v>
      </c>
      <c r="C15" t="s">
        <v>146</v>
      </c>
      <c r="D15" t="s">
        <v>21</v>
      </c>
      <c r="E15">
        <v>143</v>
      </c>
      <c r="F15" s="3">
        <f>SUM(100-(E15/2))</f>
        <v>28.5</v>
      </c>
      <c r="G15" s="2">
        <v>0</v>
      </c>
      <c r="I15" s="2">
        <v>5.17</v>
      </c>
      <c r="J15" s="2">
        <f>VLOOKUP(I15,$P$1:$Q$265,2,TRUE)</f>
        <v>4.4000000000000004</v>
      </c>
      <c r="K15" s="2">
        <v>0</v>
      </c>
      <c r="M15" s="3">
        <f>SUM(F15,G15,J15,K15,L15)</f>
        <v>32.9</v>
      </c>
      <c r="N15" s="2">
        <v>4</v>
      </c>
      <c r="P15" s="1">
        <v>4.2</v>
      </c>
      <c r="Q15">
        <v>12.4</v>
      </c>
    </row>
    <row r="16" spans="1:17" x14ac:dyDescent="0.25">
      <c r="A16" s="2">
        <v>215</v>
      </c>
      <c r="B16" t="s">
        <v>155</v>
      </c>
      <c r="C16" t="s">
        <v>156</v>
      </c>
      <c r="D16" t="s">
        <v>30</v>
      </c>
      <c r="E16">
        <v>132.5</v>
      </c>
      <c r="F16" s="3">
        <f>SUM(100-(E16/2))</f>
        <v>33.75</v>
      </c>
      <c r="G16" s="2">
        <v>4</v>
      </c>
      <c r="I16" s="2">
        <v>4.4800000000000004</v>
      </c>
      <c r="J16" s="2">
        <f>VLOOKUP(I16,$P$1:$Q$265,2,TRUE)</f>
        <v>1.2000000000001001</v>
      </c>
      <c r="K16" s="2">
        <v>0</v>
      </c>
      <c r="M16" s="3">
        <f>SUM(F16,G16,J16,K16,L16)</f>
        <v>38.950000000000102</v>
      </c>
      <c r="P16" s="1">
        <v>4.21</v>
      </c>
      <c r="Q16">
        <v>12</v>
      </c>
    </row>
    <row r="17" spans="1:17" x14ac:dyDescent="0.25">
      <c r="A17" s="2">
        <v>216</v>
      </c>
      <c r="B17" t="s">
        <v>159</v>
      </c>
      <c r="C17" t="s">
        <v>160</v>
      </c>
      <c r="D17" t="s">
        <v>52</v>
      </c>
      <c r="E17">
        <v>137</v>
      </c>
      <c r="F17" s="3">
        <f>SUM(100-(E17/2))</f>
        <v>31.5</v>
      </c>
      <c r="G17" s="2">
        <v>8</v>
      </c>
      <c r="I17" s="2">
        <v>5.01</v>
      </c>
      <c r="J17" s="2">
        <f>VLOOKUP(I17,$P$1:$Q$265,2,TRUE)</f>
        <v>0</v>
      </c>
      <c r="K17" s="2">
        <v>0</v>
      </c>
      <c r="M17" s="3">
        <f>SUM(F17,G17,J17,K17,L17)</f>
        <v>39.5</v>
      </c>
      <c r="P17" s="1">
        <v>4.22</v>
      </c>
      <c r="Q17">
        <v>11.6</v>
      </c>
    </row>
    <row r="18" spans="1:17" x14ac:dyDescent="0.25">
      <c r="A18" s="2">
        <v>217</v>
      </c>
      <c r="B18" t="s">
        <v>157</v>
      </c>
      <c r="C18" t="s">
        <v>158</v>
      </c>
      <c r="D18" t="s">
        <v>27</v>
      </c>
      <c r="E18">
        <v>136</v>
      </c>
      <c r="F18" s="3">
        <f>SUM(100-(E18/2))</f>
        <v>32</v>
      </c>
      <c r="G18" s="2">
        <v>4</v>
      </c>
      <c r="I18" s="2">
        <v>5.14</v>
      </c>
      <c r="J18" s="2">
        <f>VLOOKUP(I18,$P$1:$Q$265,2,TRUE)</f>
        <v>3.2</v>
      </c>
      <c r="K18" s="2">
        <v>0</v>
      </c>
      <c r="M18" s="3">
        <f>SUM(F18,G18,J18,K18,L18)</f>
        <v>39.200000000000003</v>
      </c>
      <c r="P18" s="1">
        <v>4.2300000000000004</v>
      </c>
      <c r="Q18">
        <v>11.2</v>
      </c>
    </row>
    <row r="19" spans="1:17" x14ac:dyDescent="0.25">
      <c r="A19" s="2">
        <v>218</v>
      </c>
      <c r="B19" t="s">
        <v>169</v>
      </c>
      <c r="C19" t="s">
        <v>170</v>
      </c>
      <c r="D19" t="s">
        <v>18</v>
      </c>
      <c r="E19">
        <v>133</v>
      </c>
      <c r="F19" s="3">
        <f>SUM(100-(E19/2))</f>
        <v>33.5</v>
      </c>
      <c r="G19" s="2" t="s">
        <v>34</v>
      </c>
      <c r="M19" s="3" t="s">
        <v>34</v>
      </c>
      <c r="P19" s="1">
        <v>4.24</v>
      </c>
      <c r="Q19">
        <v>10.8</v>
      </c>
    </row>
    <row r="20" spans="1:17" x14ac:dyDescent="0.25">
      <c r="A20" s="2">
        <v>219</v>
      </c>
      <c r="B20" t="s">
        <v>165</v>
      </c>
      <c r="C20" t="s">
        <v>166</v>
      </c>
      <c r="D20" t="s">
        <v>21</v>
      </c>
      <c r="E20">
        <v>143.5</v>
      </c>
      <c r="F20" s="3">
        <f>SUM(100-(E20/2))</f>
        <v>28.25</v>
      </c>
      <c r="G20" s="2">
        <v>22</v>
      </c>
      <c r="H20" s="2">
        <v>18</v>
      </c>
      <c r="I20" s="2">
        <v>6.31</v>
      </c>
      <c r="J20" s="2">
        <f>VLOOKUP(I20,$P$1:$Q$265,2,TRUE)</f>
        <v>34</v>
      </c>
      <c r="K20" s="2">
        <v>0</v>
      </c>
      <c r="M20" s="3">
        <f>SUM(F20,G20,J20,K20,L20)</f>
        <v>84.25</v>
      </c>
      <c r="P20" s="1">
        <v>4.25</v>
      </c>
      <c r="Q20">
        <v>10.4</v>
      </c>
    </row>
    <row r="21" spans="1:17" x14ac:dyDescent="0.25">
      <c r="A21" s="2">
        <v>220</v>
      </c>
      <c r="B21" t="s">
        <v>150</v>
      </c>
      <c r="C21" t="s">
        <v>151</v>
      </c>
      <c r="D21" t="s">
        <v>49</v>
      </c>
      <c r="E21">
        <v>134.5</v>
      </c>
      <c r="F21" s="3">
        <f>SUM(100-(E21/2))</f>
        <v>32.75</v>
      </c>
      <c r="G21" s="2">
        <v>0</v>
      </c>
      <c r="I21" s="2">
        <v>5.14</v>
      </c>
      <c r="J21" s="2">
        <f>VLOOKUP(I21,$P$1:$Q$265,2,TRUE)</f>
        <v>3.2</v>
      </c>
      <c r="K21" s="2">
        <v>0</v>
      </c>
      <c r="M21" s="3">
        <f>SUM(F21,G21,J21,K21,L21)</f>
        <v>35.950000000000003</v>
      </c>
      <c r="P21" s="1">
        <v>4.26</v>
      </c>
      <c r="Q21">
        <v>10</v>
      </c>
    </row>
    <row r="22" spans="1:17" x14ac:dyDescent="0.25">
      <c r="A22" s="2">
        <v>221</v>
      </c>
      <c r="B22" t="s">
        <v>179</v>
      </c>
      <c r="C22" t="s">
        <v>180</v>
      </c>
      <c r="D22" t="s">
        <v>37</v>
      </c>
      <c r="E22">
        <v>140</v>
      </c>
      <c r="F22" s="3">
        <f>SUM(100-(E22/2))</f>
        <v>30</v>
      </c>
      <c r="G22" s="2">
        <v>33</v>
      </c>
      <c r="H22" s="2">
        <v>13</v>
      </c>
      <c r="I22" s="2" t="s">
        <v>55</v>
      </c>
      <c r="K22" s="2" t="s">
        <v>55</v>
      </c>
      <c r="M22" s="3" t="s">
        <v>55</v>
      </c>
      <c r="P22" s="1">
        <v>4.2699999999999996</v>
      </c>
      <c r="Q22">
        <v>9.6000000000000298</v>
      </c>
    </row>
    <row r="23" spans="1:17" x14ac:dyDescent="0.25">
      <c r="A23" s="2">
        <v>222</v>
      </c>
      <c r="B23" t="s">
        <v>171</v>
      </c>
      <c r="C23" t="s">
        <v>172</v>
      </c>
      <c r="D23" t="s">
        <v>37</v>
      </c>
      <c r="E23">
        <v>134.5</v>
      </c>
      <c r="F23" s="3">
        <f>SUM(100-(E23/2))</f>
        <v>32.75</v>
      </c>
      <c r="G23" s="2">
        <v>0</v>
      </c>
      <c r="I23" s="2">
        <v>5.32</v>
      </c>
      <c r="J23" s="2">
        <f>VLOOKUP(I23,$P$1:$Q$265,2,TRUE)</f>
        <v>10.4</v>
      </c>
      <c r="K23" s="2" t="s">
        <v>34</v>
      </c>
      <c r="M23" s="3" t="s">
        <v>34</v>
      </c>
      <c r="P23" s="1">
        <v>4.28</v>
      </c>
      <c r="Q23">
        <v>9.2000000000000295</v>
      </c>
    </row>
    <row r="24" spans="1:17" x14ac:dyDescent="0.25">
      <c r="P24" s="1">
        <v>4.29</v>
      </c>
      <c r="Q24">
        <v>8.8000000000000291</v>
      </c>
    </row>
    <row r="25" spans="1:17" x14ac:dyDescent="0.25">
      <c r="P25" s="1">
        <v>4.3</v>
      </c>
      <c r="Q25">
        <v>8.4000000000000306</v>
      </c>
    </row>
    <row r="26" spans="1:17" x14ac:dyDescent="0.25">
      <c r="P26" s="1">
        <v>4.3099999999999996</v>
      </c>
      <c r="Q26">
        <v>8.0000000000000409</v>
      </c>
    </row>
    <row r="27" spans="1:17" x14ac:dyDescent="0.25">
      <c r="P27" s="1">
        <v>4.32</v>
      </c>
      <c r="Q27">
        <v>7.6</v>
      </c>
    </row>
    <row r="28" spans="1:17" x14ac:dyDescent="0.25">
      <c r="P28" s="1">
        <v>4.33</v>
      </c>
      <c r="Q28">
        <v>7.2</v>
      </c>
    </row>
    <row r="29" spans="1:17" x14ac:dyDescent="0.25">
      <c r="P29" s="1">
        <v>4.34</v>
      </c>
      <c r="Q29">
        <v>6.8</v>
      </c>
    </row>
    <row r="30" spans="1:17" x14ac:dyDescent="0.25">
      <c r="P30" s="1">
        <v>4.3499999999999996</v>
      </c>
      <c r="Q30">
        <v>6.4</v>
      </c>
    </row>
    <row r="31" spans="1:17" x14ac:dyDescent="0.25">
      <c r="P31" s="1">
        <v>4.3600000000000003</v>
      </c>
      <c r="Q31">
        <v>6</v>
      </c>
    </row>
    <row r="32" spans="1:17" x14ac:dyDescent="0.25">
      <c r="P32" s="1">
        <v>4.37</v>
      </c>
      <c r="Q32">
        <v>5.6</v>
      </c>
    </row>
    <row r="33" spans="16:17" x14ac:dyDescent="0.25">
      <c r="P33" s="1">
        <v>4.38</v>
      </c>
      <c r="Q33">
        <v>5.2</v>
      </c>
    </row>
    <row r="34" spans="16:17" x14ac:dyDescent="0.25">
      <c r="P34" s="1">
        <v>4.3899999999999997</v>
      </c>
      <c r="Q34">
        <v>4.8</v>
      </c>
    </row>
    <row r="35" spans="16:17" x14ac:dyDescent="0.25">
      <c r="P35" s="1">
        <v>4.4000000000000004</v>
      </c>
      <c r="Q35">
        <v>4.4000000000000004</v>
      </c>
    </row>
    <row r="36" spans="16:17" x14ac:dyDescent="0.25">
      <c r="P36" s="1">
        <v>4.41</v>
      </c>
      <c r="Q36">
        <v>4</v>
      </c>
    </row>
    <row r="37" spans="16:17" x14ac:dyDescent="0.25">
      <c r="P37" s="1">
        <v>4.42</v>
      </c>
      <c r="Q37">
        <v>3.6000000000001</v>
      </c>
    </row>
    <row r="38" spans="16:17" x14ac:dyDescent="0.25">
      <c r="P38" s="1">
        <v>4.43</v>
      </c>
      <c r="Q38">
        <v>3.2000000000001001</v>
      </c>
    </row>
    <row r="39" spans="16:17" x14ac:dyDescent="0.25">
      <c r="P39" s="1">
        <v>4.4400000000000004</v>
      </c>
      <c r="Q39">
        <v>2.8000000000001002</v>
      </c>
    </row>
    <row r="40" spans="16:17" x14ac:dyDescent="0.25">
      <c r="P40" s="1">
        <v>4.45</v>
      </c>
      <c r="Q40">
        <v>2.4000000000000998</v>
      </c>
    </row>
    <row r="41" spans="16:17" x14ac:dyDescent="0.25">
      <c r="P41" s="1">
        <v>4.46</v>
      </c>
      <c r="Q41">
        <v>2.0000000000000999</v>
      </c>
    </row>
    <row r="42" spans="16:17" x14ac:dyDescent="0.25">
      <c r="P42" s="1">
        <v>4.47</v>
      </c>
      <c r="Q42">
        <v>1.6000000000001</v>
      </c>
    </row>
    <row r="43" spans="16:17" x14ac:dyDescent="0.25">
      <c r="P43" s="1">
        <v>4.4800000000000004</v>
      </c>
      <c r="Q43">
        <v>1.2000000000001001</v>
      </c>
    </row>
    <row r="44" spans="16:17" x14ac:dyDescent="0.25">
      <c r="P44" s="1">
        <v>4.4899999999999904</v>
      </c>
      <c r="Q44">
        <v>0.80000000000009996</v>
      </c>
    </row>
    <row r="45" spans="16:17" x14ac:dyDescent="0.25">
      <c r="P45" s="1">
        <v>4.4999999999999902</v>
      </c>
      <c r="Q45">
        <v>0.400000000000102</v>
      </c>
    </row>
    <row r="46" spans="16:17" x14ac:dyDescent="0.25">
      <c r="P46" s="1">
        <v>4.50999999999999</v>
      </c>
      <c r="Q46">
        <v>0</v>
      </c>
    </row>
    <row r="47" spans="16:17" x14ac:dyDescent="0.25">
      <c r="P47" s="1">
        <v>4.5199999999999898</v>
      </c>
      <c r="Q47">
        <v>0</v>
      </c>
    </row>
    <row r="48" spans="16:17" x14ac:dyDescent="0.25">
      <c r="P48" s="1">
        <v>4.5299999999999896</v>
      </c>
      <c r="Q48">
        <v>0</v>
      </c>
    </row>
    <row r="49" spans="16:17" x14ac:dyDescent="0.25">
      <c r="P49" s="1">
        <v>4.5399999999999903</v>
      </c>
      <c r="Q49">
        <v>0</v>
      </c>
    </row>
    <row r="50" spans="16:17" x14ac:dyDescent="0.25">
      <c r="P50" s="1">
        <v>4.5499999999999901</v>
      </c>
      <c r="Q50">
        <v>0</v>
      </c>
    </row>
    <row r="51" spans="16:17" x14ac:dyDescent="0.25">
      <c r="P51" s="1">
        <v>4.5599999999999898</v>
      </c>
      <c r="Q51">
        <v>0</v>
      </c>
    </row>
    <row r="52" spans="16:17" x14ac:dyDescent="0.25">
      <c r="P52" s="1">
        <v>4.5699999999999896</v>
      </c>
      <c r="Q52">
        <v>0</v>
      </c>
    </row>
    <row r="53" spans="16:17" x14ac:dyDescent="0.25">
      <c r="P53" s="1">
        <v>4.5799999999999903</v>
      </c>
      <c r="Q53">
        <v>0</v>
      </c>
    </row>
    <row r="54" spans="16:17" x14ac:dyDescent="0.25">
      <c r="P54" s="1">
        <v>4.5899999999999901</v>
      </c>
      <c r="Q54">
        <v>0</v>
      </c>
    </row>
    <row r="55" spans="16:17" x14ac:dyDescent="0.25">
      <c r="P55" s="1">
        <v>5</v>
      </c>
      <c r="Q55">
        <v>0</v>
      </c>
    </row>
    <row r="56" spans="16:17" x14ac:dyDescent="0.25">
      <c r="P56" s="1">
        <v>5.01</v>
      </c>
      <c r="Q56">
        <v>0</v>
      </c>
    </row>
    <row r="57" spans="16:17" x14ac:dyDescent="0.25">
      <c r="P57" s="1">
        <v>5.0199999999999996</v>
      </c>
      <c r="Q57">
        <v>0</v>
      </c>
    </row>
    <row r="58" spans="16:17" x14ac:dyDescent="0.25">
      <c r="P58" s="1">
        <v>5.03</v>
      </c>
      <c r="Q58">
        <v>0</v>
      </c>
    </row>
    <row r="59" spans="16:17" x14ac:dyDescent="0.25">
      <c r="P59" s="1">
        <v>5.04</v>
      </c>
      <c r="Q59">
        <v>0</v>
      </c>
    </row>
    <row r="60" spans="16:17" x14ac:dyDescent="0.25">
      <c r="P60" s="1">
        <v>5.05</v>
      </c>
      <c r="Q60">
        <v>0</v>
      </c>
    </row>
    <row r="61" spans="16:17" x14ac:dyDescent="0.25">
      <c r="P61" s="1">
        <v>5.0599999999999996</v>
      </c>
      <c r="Q61">
        <v>0</v>
      </c>
    </row>
    <row r="62" spans="16:17" x14ac:dyDescent="0.25">
      <c r="P62" s="1">
        <v>5.07</v>
      </c>
      <c r="Q62">
        <v>0.4</v>
      </c>
    </row>
    <row r="63" spans="16:17" x14ac:dyDescent="0.25">
      <c r="P63" s="1">
        <v>5.08</v>
      </c>
      <c r="Q63">
        <v>0.8</v>
      </c>
    </row>
    <row r="64" spans="16:17" x14ac:dyDescent="0.25">
      <c r="P64" s="1">
        <v>5.09</v>
      </c>
      <c r="Q64">
        <v>1.2</v>
      </c>
    </row>
    <row r="65" spans="16:17" x14ac:dyDescent="0.25">
      <c r="P65" s="1">
        <v>5.0999999999999996</v>
      </c>
      <c r="Q65">
        <v>1.6</v>
      </c>
    </row>
    <row r="66" spans="16:17" x14ac:dyDescent="0.25">
      <c r="P66" s="1">
        <v>5.1100000000000003</v>
      </c>
      <c r="Q66">
        <v>2</v>
      </c>
    </row>
    <row r="67" spans="16:17" x14ac:dyDescent="0.25">
      <c r="P67" s="1">
        <v>5.12</v>
      </c>
      <c r="Q67">
        <v>2.4</v>
      </c>
    </row>
    <row r="68" spans="16:17" x14ac:dyDescent="0.25">
      <c r="P68" s="1">
        <v>5.13</v>
      </c>
      <c r="Q68">
        <v>2.8</v>
      </c>
    </row>
    <row r="69" spans="16:17" x14ac:dyDescent="0.25">
      <c r="P69" s="1">
        <v>5.14</v>
      </c>
      <c r="Q69">
        <v>3.2</v>
      </c>
    </row>
    <row r="70" spans="16:17" x14ac:dyDescent="0.25">
      <c r="P70" s="1">
        <v>5.15</v>
      </c>
      <c r="Q70">
        <v>3.6</v>
      </c>
    </row>
    <row r="71" spans="16:17" x14ac:dyDescent="0.25">
      <c r="P71" s="1">
        <v>5.16</v>
      </c>
      <c r="Q71">
        <v>4</v>
      </c>
    </row>
    <row r="72" spans="16:17" x14ac:dyDescent="0.25">
      <c r="P72" s="1">
        <v>5.17</v>
      </c>
      <c r="Q72">
        <v>4.4000000000000004</v>
      </c>
    </row>
    <row r="73" spans="16:17" x14ac:dyDescent="0.25">
      <c r="P73" s="1">
        <v>5.18</v>
      </c>
      <c r="Q73">
        <v>4.8</v>
      </c>
    </row>
    <row r="74" spans="16:17" x14ac:dyDescent="0.25">
      <c r="P74" s="1">
        <v>5.19</v>
      </c>
      <c r="Q74">
        <v>5.2</v>
      </c>
    </row>
    <row r="75" spans="16:17" x14ac:dyDescent="0.25">
      <c r="P75" s="1">
        <v>5.2</v>
      </c>
      <c r="Q75">
        <v>5.6</v>
      </c>
    </row>
    <row r="76" spans="16:17" x14ac:dyDescent="0.25">
      <c r="P76" s="1">
        <v>5.21</v>
      </c>
      <c r="Q76">
        <v>6</v>
      </c>
    </row>
    <row r="77" spans="16:17" x14ac:dyDescent="0.25">
      <c r="P77" s="1">
        <v>5.22</v>
      </c>
      <c r="Q77">
        <v>6.4</v>
      </c>
    </row>
    <row r="78" spans="16:17" x14ac:dyDescent="0.25">
      <c r="P78" s="1">
        <v>5.23</v>
      </c>
      <c r="Q78">
        <v>6.8</v>
      </c>
    </row>
    <row r="79" spans="16:17" x14ac:dyDescent="0.25">
      <c r="P79" s="1">
        <v>5.2399999999999904</v>
      </c>
      <c r="Q79">
        <v>7.2</v>
      </c>
    </row>
    <row r="80" spans="16:17" x14ac:dyDescent="0.25">
      <c r="P80" s="1">
        <v>5.2499999999999902</v>
      </c>
      <c r="Q80">
        <v>7.6</v>
      </c>
    </row>
    <row r="81" spans="16:17" x14ac:dyDescent="0.25">
      <c r="P81" s="1">
        <v>5.25999999999999</v>
      </c>
      <c r="Q81">
        <v>8</v>
      </c>
    </row>
    <row r="82" spans="16:17" x14ac:dyDescent="0.25">
      <c r="P82" s="1">
        <v>5.2699999999999898</v>
      </c>
      <c r="Q82">
        <v>8.4</v>
      </c>
    </row>
    <row r="83" spans="16:17" x14ac:dyDescent="0.25">
      <c r="P83" s="1">
        <v>5.2799999999999896</v>
      </c>
      <c r="Q83">
        <v>8.8000000000000007</v>
      </c>
    </row>
    <row r="84" spans="16:17" x14ac:dyDescent="0.25">
      <c r="P84" s="1">
        <v>5.2899999999999903</v>
      </c>
      <c r="Q84">
        <v>9.1999999999999993</v>
      </c>
    </row>
    <row r="85" spans="16:17" x14ac:dyDescent="0.25">
      <c r="P85" s="1">
        <v>5.2999999999999901</v>
      </c>
      <c r="Q85">
        <v>9.6</v>
      </c>
    </row>
    <row r="86" spans="16:17" x14ac:dyDescent="0.25">
      <c r="P86" s="1">
        <v>5.3099999999999898</v>
      </c>
      <c r="Q86">
        <v>10</v>
      </c>
    </row>
    <row r="87" spans="16:17" x14ac:dyDescent="0.25">
      <c r="P87" s="1">
        <v>5.3199999999999896</v>
      </c>
      <c r="Q87">
        <v>10.4</v>
      </c>
    </row>
    <row r="88" spans="16:17" x14ac:dyDescent="0.25">
      <c r="P88" s="1">
        <v>5.3299999999999903</v>
      </c>
      <c r="Q88">
        <v>10.8</v>
      </c>
    </row>
    <row r="89" spans="16:17" x14ac:dyDescent="0.25">
      <c r="P89" s="1">
        <v>5.3399999999999901</v>
      </c>
      <c r="Q89">
        <v>11.2</v>
      </c>
    </row>
    <row r="90" spans="16:17" x14ac:dyDescent="0.25">
      <c r="P90" s="1">
        <v>5.3499999999999899</v>
      </c>
      <c r="Q90">
        <v>11.6</v>
      </c>
    </row>
    <row r="91" spans="16:17" x14ac:dyDescent="0.25">
      <c r="P91" s="1">
        <v>5.3599999999999897</v>
      </c>
      <c r="Q91">
        <v>12</v>
      </c>
    </row>
    <row r="92" spans="16:17" x14ac:dyDescent="0.25">
      <c r="P92" s="1">
        <v>5.3699999999999903</v>
      </c>
      <c r="Q92">
        <v>12.4</v>
      </c>
    </row>
    <row r="93" spans="16:17" x14ac:dyDescent="0.25">
      <c r="P93" s="1">
        <v>5.3799999999999901</v>
      </c>
      <c r="Q93">
        <v>12.8</v>
      </c>
    </row>
    <row r="94" spans="16:17" x14ac:dyDescent="0.25">
      <c r="P94" s="1">
        <v>5.3899999999999899</v>
      </c>
      <c r="Q94">
        <v>13.2</v>
      </c>
    </row>
    <row r="95" spans="16:17" x14ac:dyDescent="0.25">
      <c r="P95" s="1">
        <v>5.3999999999999897</v>
      </c>
      <c r="Q95">
        <v>13.6</v>
      </c>
    </row>
    <row r="96" spans="16:17" x14ac:dyDescent="0.25">
      <c r="P96" s="1">
        <v>5.4099999999999904</v>
      </c>
      <c r="Q96">
        <v>14</v>
      </c>
    </row>
    <row r="97" spans="16:17" x14ac:dyDescent="0.25">
      <c r="P97" s="1">
        <v>5.4199999999999902</v>
      </c>
      <c r="Q97">
        <v>14.4</v>
      </c>
    </row>
    <row r="98" spans="16:17" x14ac:dyDescent="0.25">
      <c r="P98" s="1">
        <v>5.4299999999999899</v>
      </c>
      <c r="Q98">
        <v>14.8</v>
      </c>
    </row>
    <row r="99" spans="16:17" x14ac:dyDescent="0.25">
      <c r="P99" s="1">
        <v>5.4399999999999897</v>
      </c>
      <c r="Q99">
        <v>15.2</v>
      </c>
    </row>
    <row r="100" spans="16:17" x14ac:dyDescent="0.25">
      <c r="P100" s="1">
        <v>5.4499999999999904</v>
      </c>
      <c r="Q100">
        <v>15.6</v>
      </c>
    </row>
    <row r="101" spans="16:17" x14ac:dyDescent="0.25">
      <c r="P101" s="1">
        <v>5.4599999999999902</v>
      </c>
      <c r="Q101">
        <v>16</v>
      </c>
    </row>
    <row r="102" spans="16:17" x14ac:dyDescent="0.25">
      <c r="P102" s="1">
        <v>5.46999999999999</v>
      </c>
      <c r="Q102">
        <v>16.399999999999999</v>
      </c>
    </row>
    <row r="103" spans="16:17" x14ac:dyDescent="0.25">
      <c r="P103" s="1">
        <v>5.4799999999999898</v>
      </c>
      <c r="Q103">
        <v>16.8</v>
      </c>
    </row>
    <row r="104" spans="16:17" x14ac:dyDescent="0.25">
      <c r="P104" s="1">
        <v>5.4899999999999904</v>
      </c>
      <c r="Q104">
        <v>17.2</v>
      </c>
    </row>
    <row r="105" spans="16:17" x14ac:dyDescent="0.25">
      <c r="P105" s="1">
        <v>5.4999999999999902</v>
      </c>
      <c r="Q105">
        <v>17.600000000000001</v>
      </c>
    </row>
    <row r="106" spans="16:17" x14ac:dyDescent="0.25">
      <c r="P106" s="1">
        <v>5.50999999999999</v>
      </c>
      <c r="Q106">
        <v>18</v>
      </c>
    </row>
    <row r="107" spans="16:17" x14ac:dyDescent="0.25">
      <c r="P107" s="1">
        <v>5.5199999999999898</v>
      </c>
      <c r="Q107">
        <v>18.399999999999999</v>
      </c>
    </row>
    <row r="108" spans="16:17" x14ac:dyDescent="0.25">
      <c r="P108" s="1">
        <v>5.5299999999999896</v>
      </c>
      <c r="Q108">
        <v>18.8</v>
      </c>
    </row>
    <row r="109" spans="16:17" x14ac:dyDescent="0.25">
      <c r="P109" s="1">
        <v>5.5399999999999903</v>
      </c>
      <c r="Q109">
        <v>19.2</v>
      </c>
    </row>
    <row r="110" spans="16:17" x14ac:dyDescent="0.25">
      <c r="P110" s="1">
        <v>5.5499999999999901</v>
      </c>
      <c r="Q110">
        <v>19.600000000000001</v>
      </c>
    </row>
    <row r="111" spans="16:17" x14ac:dyDescent="0.25">
      <c r="P111" s="1">
        <v>5.5599999999999898</v>
      </c>
      <c r="Q111">
        <v>20</v>
      </c>
    </row>
    <row r="112" spans="16:17" x14ac:dyDescent="0.25">
      <c r="P112" s="1">
        <v>5.5699999999999896</v>
      </c>
      <c r="Q112">
        <v>20.399999999999999</v>
      </c>
    </row>
    <row r="113" spans="16:17" x14ac:dyDescent="0.25">
      <c r="P113" s="1">
        <v>5.5799999999999903</v>
      </c>
      <c r="Q113">
        <v>20.8</v>
      </c>
    </row>
    <row r="114" spans="16:17" x14ac:dyDescent="0.25">
      <c r="P114" s="1">
        <v>5.5899999999999901</v>
      </c>
      <c r="Q114">
        <v>21.2</v>
      </c>
    </row>
    <row r="115" spans="16:17" x14ac:dyDescent="0.25">
      <c r="P115" s="1">
        <v>6</v>
      </c>
      <c r="Q115">
        <v>21.6</v>
      </c>
    </row>
    <row r="116" spans="16:17" x14ac:dyDescent="0.25">
      <c r="P116" s="1">
        <v>6.01</v>
      </c>
      <c r="Q116">
        <v>22</v>
      </c>
    </row>
    <row r="117" spans="16:17" x14ac:dyDescent="0.25">
      <c r="P117" s="1">
        <v>6.02</v>
      </c>
      <c r="Q117">
        <v>22.4</v>
      </c>
    </row>
    <row r="118" spans="16:17" x14ac:dyDescent="0.25">
      <c r="P118" s="1">
        <v>6.03</v>
      </c>
      <c r="Q118">
        <v>22.8</v>
      </c>
    </row>
    <row r="119" spans="16:17" x14ac:dyDescent="0.25">
      <c r="P119" s="1">
        <v>6.04</v>
      </c>
      <c r="Q119">
        <v>23.2</v>
      </c>
    </row>
    <row r="120" spans="16:17" x14ac:dyDescent="0.25">
      <c r="P120" s="1">
        <v>6.05</v>
      </c>
      <c r="Q120">
        <v>23.6</v>
      </c>
    </row>
    <row r="121" spans="16:17" x14ac:dyDescent="0.25">
      <c r="P121" s="1">
        <v>6.06</v>
      </c>
      <c r="Q121">
        <v>24</v>
      </c>
    </row>
    <row r="122" spans="16:17" x14ac:dyDescent="0.25">
      <c r="P122" s="1">
        <v>6.07</v>
      </c>
      <c r="Q122">
        <v>24.4</v>
      </c>
    </row>
    <row r="123" spans="16:17" x14ac:dyDescent="0.25">
      <c r="P123" s="1">
        <v>6.08</v>
      </c>
      <c r="Q123">
        <v>24.8</v>
      </c>
    </row>
    <row r="124" spans="16:17" x14ac:dyDescent="0.25">
      <c r="P124" s="1">
        <v>6.09</v>
      </c>
      <c r="Q124">
        <v>25.2</v>
      </c>
    </row>
    <row r="125" spans="16:17" x14ac:dyDescent="0.25">
      <c r="P125" s="1">
        <v>6.1</v>
      </c>
      <c r="Q125">
        <v>25.6</v>
      </c>
    </row>
    <row r="126" spans="16:17" x14ac:dyDescent="0.25">
      <c r="P126" s="1">
        <v>6.11</v>
      </c>
      <c r="Q126">
        <v>26</v>
      </c>
    </row>
    <row r="127" spans="16:17" x14ac:dyDescent="0.25">
      <c r="P127" s="1">
        <v>6.12</v>
      </c>
      <c r="Q127">
        <v>26.4</v>
      </c>
    </row>
    <row r="128" spans="16:17" x14ac:dyDescent="0.25">
      <c r="P128" s="1">
        <v>6.13</v>
      </c>
      <c r="Q128">
        <v>26.8</v>
      </c>
    </row>
    <row r="129" spans="16:17" x14ac:dyDescent="0.25">
      <c r="P129" s="1">
        <v>6.14</v>
      </c>
      <c r="Q129">
        <v>27.2</v>
      </c>
    </row>
    <row r="130" spans="16:17" x14ac:dyDescent="0.25">
      <c r="P130" s="1">
        <v>6.15</v>
      </c>
      <c r="Q130">
        <v>27.6</v>
      </c>
    </row>
    <row r="131" spans="16:17" x14ac:dyDescent="0.25">
      <c r="P131" s="1">
        <v>6.16</v>
      </c>
      <c r="Q131">
        <v>28</v>
      </c>
    </row>
    <row r="132" spans="16:17" x14ac:dyDescent="0.25">
      <c r="P132" s="1">
        <v>6.17</v>
      </c>
      <c r="Q132">
        <v>28.4</v>
      </c>
    </row>
    <row r="133" spans="16:17" x14ac:dyDescent="0.25">
      <c r="P133" s="1">
        <v>6.18</v>
      </c>
      <c r="Q133">
        <v>28.8</v>
      </c>
    </row>
    <row r="134" spans="16:17" x14ac:dyDescent="0.25">
      <c r="P134" s="1">
        <v>6.19</v>
      </c>
      <c r="Q134">
        <v>29.2</v>
      </c>
    </row>
    <row r="135" spans="16:17" x14ac:dyDescent="0.25">
      <c r="P135" s="1">
        <v>6.2</v>
      </c>
      <c r="Q135">
        <v>29.6</v>
      </c>
    </row>
    <row r="136" spans="16:17" x14ac:dyDescent="0.25">
      <c r="P136" s="1">
        <v>6.21</v>
      </c>
      <c r="Q136">
        <v>30</v>
      </c>
    </row>
    <row r="137" spans="16:17" x14ac:dyDescent="0.25">
      <c r="P137" s="1">
        <v>6.22</v>
      </c>
      <c r="Q137">
        <v>30.4</v>
      </c>
    </row>
    <row r="138" spans="16:17" x14ac:dyDescent="0.25">
      <c r="P138" s="1">
        <v>6.23</v>
      </c>
      <c r="Q138">
        <v>30.8</v>
      </c>
    </row>
    <row r="139" spans="16:17" x14ac:dyDescent="0.25">
      <c r="P139" s="1">
        <v>6.2399999999999904</v>
      </c>
      <c r="Q139">
        <v>31.2</v>
      </c>
    </row>
    <row r="140" spans="16:17" x14ac:dyDescent="0.25">
      <c r="P140" s="1">
        <v>6.2499999999999902</v>
      </c>
      <c r="Q140">
        <v>31.6</v>
      </c>
    </row>
    <row r="141" spans="16:17" x14ac:dyDescent="0.25">
      <c r="P141" s="1">
        <v>6.25999999999999</v>
      </c>
      <c r="Q141">
        <v>32</v>
      </c>
    </row>
    <row r="142" spans="16:17" x14ac:dyDescent="0.25">
      <c r="P142" s="1">
        <v>6.2699999999999898</v>
      </c>
      <c r="Q142">
        <v>32.4</v>
      </c>
    </row>
    <row r="143" spans="16:17" x14ac:dyDescent="0.25">
      <c r="P143" s="1">
        <v>6.2799999999999896</v>
      </c>
      <c r="Q143">
        <v>32.799999999999997</v>
      </c>
    </row>
    <row r="144" spans="16:17" x14ac:dyDescent="0.25">
      <c r="P144" s="1">
        <v>6.2899999999999903</v>
      </c>
      <c r="Q144">
        <v>33.200000000000003</v>
      </c>
    </row>
    <row r="145" spans="16:17" x14ac:dyDescent="0.25">
      <c r="P145" s="1">
        <v>6.2999999999999901</v>
      </c>
      <c r="Q145">
        <v>33.6</v>
      </c>
    </row>
    <row r="146" spans="16:17" x14ac:dyDescent="0.25">
      <c r="P146" s="1">
        <v>6.3099999999999898</v>
      </c>
      <c r="Q146">
        <v>34</v>
      </c>
    </row>
    <row r="147" spans="16:17" x14ac:dyDescent="0.25">
      <c r="P147" s="1">
        <v>6.3199999999999896</v>
      </c>
      <c r="Q147">
        <v>34.4</v>
      </c>
    </row>
    <row r="148" spans="16:17" x14ac:dyDescent="0.25">
      <c r="P148" s="1">
        <v>6.3299999999999903</v>
      </c>
      <c r="Q148">
        <v>34.799999999999997</v>
      </c>
    </row>
    <row r="149" spans="16:17" x14ac:dyDescent="0.25">
      <c r="P149" s="1">
        <v>6.3399999999999901</v>
      </c>
      <c r="Q149">
        <v>35.200000000000003</v>
      </c>
    </row>
    <row r="150" spans="16:17" x14ac:dyDescent="0.25">
      <c r="P150" s="1">
        <v>6.3499999999999899</v>
      </c>
      <c r="Q150">
        <v>35.6</v>
      </c>
    </row>
    <row r="151" spans="16:17" x14ac:dyDescent="0.25">
      <c r="P151" s="1">
        <v>6.3599999999999897</v>
      </c>
      <c r="Q151">
        <v>36</v>
      </c>
    </row>
    <row r="152" spans="16:17" x14ac:dyDescent="0.25">
      <c r="P152" s="1">
        <v>6.3699999999999903</v>
      </c>
      <c r="Q152">
        <v>36.4</v>
      </c>
    </row>
    <row r="153" spans="16:17" x14ac:dyDescent="0.25">
      <c r="P153" s="1">
        <v>6.3799999999999901</v>
      </c>
      <c r="Q153">
        <v>36.799999999999997</v>
      </c>
    </row>
    <row r="154" spans="16:17" x14ac:dyDescent="0.25">
      <c r="P154" s="1">
        <v>6.3899999999999899</v>
      </c>
      <c r="Q154">
        <v>37.200000000000003</v>
      </c>
    </row>
    <row r="155" spans="16:17" x14ac:dyDescent="0.25">
      <c r="P155" s="1">
        <v>6.3999999999999897</v>
      </c>
      <c r="Q155">
        <v>37.6</v>
      </c>
    </row>
    <row r="156" spans="16:17" x14ac:dyDescent="0.25">
      <c r="P156" s="1">
        <v>6.4099999999999904</v>
      </c>
      <c r="Q156">
        <v>38</v>
      </c>
    </row>
    <row r="157" spans="16:17" x14ac:dyDescent="0.25">
      <c r="P157" s="1">
        <v>6.4199999999999902</v>
      </c>
      <c r="Q157">
        <v>38.4</v>
      </c>
    </row>
    <row r="158" spans="16:17" x14ac:dyDescent="0.25">
      <c r="P158" s="1">
        <v>6.4299999999999899</v>
      </c>
      <c r="Q158">
        <v>38.799999999999997</v>
      </c>
    </row>
    <row r="159" spans="16:17" x14ac:dyDescent="0.25">
      <c r="P159" s="1">
        <v>6.4399999999999897</v>
      </c>
      <c r="Q159">
        <v>39.200000000000003</v>
      </c>
    </row>
    <row r="160" spans="16:17" x14ac:dyDescent="0.25">
      <c r="P160" s="1">
        <v>6.4499999999999904</v>
      </c>
      <c r="Q160">
        <v>39.6</v>
      </c>
    </row>
    <row r="161" spans="16:17" x14ac:dyDescent="0.25">
      <c r="P161" s="1">
        <v>6.4599999999999902</v>
      </c>
      <c r="Q161">
        <v>40</v>
      </c>
    </row>
    <row r="162" spans="16:17" x14ac:dyDescent="0.25">
      <c r="P162" s="1">
        <v>6.46999999999999</v>
      </c>
      <c r="Q162">
        <v>40.4</v>
      </c>
    </row>
    <row r="163" spans="16:17" x14ac:dyDescent="0.25">
      <c r="P163" s="1">
        <v>6.4799999999999898</v>
      </c>
      <c r="Q163">
        <v>40.799999999999997</v>
      </c>
    </row>
    <row r="164" spans="16:17" x14ac:dyDescent="0.25">
      <c r="P164" s="1">
        <v>6.4899999999999904</v>
      </c>
      <c r="Q164">
        <v>41.2</v>
      </c>
    </row>
    <row r="165" spans="16:17" x14ac:dyDescent="0.25">
      <c r="P165" s="1">
        <v>6.4999999999999902</v>
      </c>
      <c r="Q165">
        <v>41.6</v>
      </c>
    </row>
    <row r="166" spans="16:17" x14ac:dyDescent="0.25">
      <c r="P166" s="1">
        <v>6.50999999999999</v>
      </c>
      <c r="Q166">
        <v>42</v>
      </c>
    </row>
    <row r="167" spans="16:17" x14ac:dyDescent="0.25">
      <c r="P167" s="1">
        <v>6.5199999999999898</v>
      </c>
      <c r="Q167">
        <v>42.4</v>
      </c>
    </row>
    <row r="168" spans="16:17" x14ac:dyDescent="0.25">
      <c r="P168" s="1">
        <v>6.5299999999999896</v>
      </c>
      <c r="Q168">
        <v>42.8</v>
      </c>
    </row>
    <row r="169" spans="16:17" x14ac:dyDescent="0.25">
      <c r="P169" s="1">
        <v>6.5399999999999903</v>
      </c>
      <c r="Q169">
        <v>43.2</v>
      </c>
    </row>
    <row r="170" spans="16:17" x14ac:dyDescent="0.25">
      <c r="P170" s="1">
        <v>6.5499999999999901</v>
      </c>
      <c r="Q170">
        <v>43.6</v>
      </c>
    </row>
    <row r="171" spans="16:17" x14ac:dyDescent="0.25">
      <c r="P171" s="1">
        <v>6.5599999999999898</v>
      </c>
      <c r="Q171">
        <v>44</v>
      </c>
    </row>
    <row r="172" spans="16:17" x14ac:dyDescent="0.25">
      <c r="P172" s="1">
        <v>6.5699999999999896</v>
      </c>
      <c r="Q172">
        <v>44.4</v>
      </c>
    </row>
    <row r="173" spans="16:17" x14ac:dyDescent="0.25">
      <c r="P173" s="1">
        <v>6.5799999999999903</v>
      </c>
      <c r="Q173">
        <v>44.8</v>
      </c>
    </row>
    <row r="174" spans="16:17" x14ac:dyDescent="0.25">
      <c r="P174" s="1">
        <v>6.5899999999999901</v>
      </c>
      <c r="Q174">
        <v>45.2</v>
      </c>
    </row>
    <row r="175" spans="16:17" x14ac:dyDescent="0.25">
      <c r="P175" s="1">
        <v>7</v>
      </c>
      <c r="Q175">
        <v>45.6</v>
      </c>
    </row>
    <row r="176" spans="16:17" x14ac:dyDescent="0.25">
      <c r="P176" s="1">
        <v>7.01</v>
      </c>
      <c r="Q176">
        <v>46</v>
      </c>
    </row>
    <row r="177" spans="16:17" x14ac:dyDescent="0.25">
      <c r="P177" s="1">
        <v>7.02</v>
      </c>
      <c r="Q177">
        <v>46.4</v>
      </c>
    </row>
    <row r="178" spans="16:17" x14ac:dyDescent="0.25">
      <c r="P178" s="1">
        <v>7.03</v>
      </c>
      <c r="Q178">
        <v>46.8</v>
      </c>
    </row>
    <row r="179" spans="16:17" x14ac:dyDescent="0.25">
      <c r="P179" s="1">
        <v>7.04</v>
      </c>
      <c r="Q179">
        <v>47.2</v>
      </c>
    </row>
    <row r="180" spans="16:17" x14ac:dyDescent="0.25">
      <c r="P180" s="1">
        <v>7.05</v>
      </c>
      <c r="Q180">
        <v>47.6</v>
      </c>
    </row>
    <row r="181" spans="16:17" x14ac:dyDescent="0.25">
      <c r="P181" s="1">
        <v>7.06</v>
      </c>
      <c r="Q181">
        <v>48</v>
      </c>
    </row>
    <row r="182" spans="16:17" x14ac:dyDescent="0.25">
      <c r="P182" s="1">
        <v>7.07</v>
      </c>
      <c r="Q182">
        <v>48.4</v>
      </c>
    </row>
    <row r="183" spans="16:17" x14ac:dyDescent="0.25">
      <c r="P183" s="1">
        <v>7.08</v>
      </c>
      <c r="Q183">
        <v>48.8</v>
      </c>
    </row>
    <row r="184" spans="16:17" x14ac:dyDescent="0.25">
      <c r="P184" s="1">
        <v>7.09</v>
      </c>
      <c r="Q184">
        <v>49.2</v>
      </c>
    </row>
    <row r="185" spans="16:17" x14ac:dyDescent="0.25">
      <c r="P185" s="1">
        <v>7.1</v>
      </c>
      <c r="Q185">
        <v>49.6</v>
      </c>
    </row>
    <row r="186" spans="16:17" x14ac:dyDescent="0.25">
      <c r="P186" s="1">
        <v>7.11</v>
      </c>
      <c r="Q186">
        <v>50</v>
      </c>
    </row>
    <row r="187" spans="16:17" x14ac:dyDescent="0.25">
      <c r="P187" s="1">
        <v>7.12</v>
      </c>
      <c r="Q187">
        <v>50.4</v>
      </c>
    </row>
    <row r="188" spans="16:17" x14ac:dyDescent="0.25">
      <c r="P188" s="1">
        <v>7.13</v>
      </c>
      <c r="Q188">
        <v>50.8</v>
      </c>
    </row>
    <row r="189" spans="16:17" x14ac:dyDescent="0.25">
      <c r="P189" s="1">
        <v>7.14</v>
      </c>
      <c r="Q189">
        <v>51.2</v>
      </c>
    </row>
    <row r="190" spans="16:17" x14ac:dyDescent="0.25">
      <c r="P190" s="1">
        <v>7.15</v>
      </c>
      <c r="Q190">
        <v>51.6</v>
      </c>
    </row>
    <row r="191" spans="16:17" x14ac:dyDescent="0.25">
      <c r="P191" s="1">
        <v>7.16</v>
      </c>
      <c r="Q191">
        <v>52</v>
      </c>
    </row>
    <row r="192" spans="16:17" x14ac:dyDescent="0.25">
      <c r="P192" s="1">
        <v>7.17</v>
      </c>
      <c r="Q192">
        <v>52.4</v>
      </c>
    </row>
    <row r="193" spans="16:17" x14ac:dyDescent="0.25">
      <c r="P193" s="1">
        <v>7.18</v>
      </c>
      <c r="Q193">
        <v>52.8</v>
      </c>
    </row>
    <row r="194" spans="16:17" x14ac:dyDescent="0.25">
      <c r="P194" s="1">
        <v>7.19</v>
      </c>
      <c r="Q194">
        <v>53.2</v>
      </c>
    </row>
    <row r="195" spans="16:17" x14ac:dyDescent="0.25">
      <c r="P195" s="1">
        <v>7.2</v>
      </c>
      <c r="Q195">
        <v>53.6</v>
      </c>
    </row>
    <row r="196" spans="16:17" x14ac:dyDescent="0.25">
      <c r="P196" s="1">
        <v>7.21</v>
      </c>
      <c r="Q196">
        <v>54</v>
      </c>
    </row>
    <row r="197" spans="16:17" x14ac:dyDescent="0.25">
      <c r="P197" s="1">
        <v>7.22</v>
      </c>
      <c r="Q197">
        <v>54.4</v>
      </c>
    </row>
    <row r="198" spans="16:17" x14ac:dyDescent="0.25">
      <c r="P198" s="1">
        <v>7.23</v>
      </c>
      <c r="Q198">
        <v>54.8</v>
      </c>
    </row>
    <row r="199" spans="16:17" x14ac:dyDescent="0.25">
      <c r="P199" s="1">
        <v>7.2399999999999904</v>
      </c>
      <c r="Q199">
        <v>55.2</v>
      </c>
    </row>
    <row r="200" spans="16:17" x14ac:dyDescent="0.25">
      <c r="P200" s="1">
        <v>7.2499999999999902</v>
      </c>
      <c r="Q200">
        <v>55.6</v>
      </c>
    </row>
    <row r="201" spans="16:17" x14ac:dyDescent="0.25">
      <c r="P201" s="1">
        <v>7.25999999999999</v>
      </c>
      <c r="Q201">
        <v>56</v>
      </c>
    </row>
    <row r="202" spans="16:17" x14ac:dyDescent="0.25">
      <c r="P202" s="1">
        <v>7.2699999999999898</v>
      </c>
      <c r="Q202">
        <v>56.4</v>
      </c>
    </row>
    <row r="203" spans="16:17" x14ac:dyDescent="0.25">
      <c r="P203" s="1">
        <v>7.2799999999999896</v>
      </c>
      <c r="Q203">
        <v>56.8</v>
      </c>
    </row>
    <row r="204" spans="16:17" x14ac:dyDescent="0.25">
      <c r="P204" s="1">
        <v>7.2899999999999903</v>
      </c>
      <c r="Q204">
        <v>57.2</v>
      </c>
    </row>
    <row r="205" spans="16:17" x14ac:dyDescent="0.25">
      <c r="P205" s="1">
        <v>7.2999999999999901</v>
      </c>
      <c r="Q205">
        <v>57.6</v>
      </c>
    </row>
    <row r="206" spans="16:17" x14ac:dyDescent="0.25">
      <c r="P206" s="1">
        <v>7.3099999999999898</v>
      </c>
      <c r="Q206">
        <v>58</v>
      </c>
    </row>
    <row r="207" spans="16:17" x14ac:dyDescent="0.25">
      <c r="P207" s="1">
        <v>7.3199999999999896</v>
      </c>
      <c r="Q207">
        <v>58.4</v>
      </c>
    </row>
    <row r="208" spans="16:17" x14ac:dyDescent="0.25">
      <c r="P208" s="1">
        <v>7.3299999999999903</v>
      </c>
      <c r="Q208">
        <v>58.8</v>
      </c>
    </row>
    <row r="209" spans="16:17" x14ac:dyDescent="0.25">
      <c r="P209" s="1">
        <v>7.3399999999999901</v>
      </c>
      <c r="Q209">
        <v>59.2</v>
      </c>
    </row>
    <row r="210" spans="16:17" x14ac:dyDescent="0.25">
      <c r="P210" s="1">
        <v>7.3499999999999899</v>
      </c>
      <c r="Q210">
        <v>59.6</v>
      </c>
    </row>
    <row r="211" spans="16:17" x14ac:dyDescent="0.25">
      <c r="P211" s="1">
        <v>7.3599999999999897</v>
      </c>
      <c r="Q211">
        <v>60</v>
      </c>
    </row>
    <row r="212" spans="16:17" x14ac:dyDescent="0.25">
      <c r="P212" s="1">
        <v>7.3699999999999903</v>
      </c>
      <c r="Q212">
        <v>60.4</v>
      </c>
    </row>
    <row r="213" spans="16:17" x14ac:dyDescent="0.25">
      <c r="P213" s="1">
        <v>7.3799999999999901</v>
      </c>
      <c r="Q213">
        <v>60.8</v>
      </c>
    </row>
    <row r="214" spans="16:17" x14ac:dyDescent="0.25">
      <c r="P214" s="1">
        <v>7.3899999999999899</v>
      </c>
      <c r="Q214">
        <v>61.2</v>
      </c>
    </row>
    <row r="215" spans="16:17" x14ac:dyDescent="0.25">
      <c r="P215" s="1">
        <v>7.3999999999999897</v>
      </c>
      <c r="Q215">
        <v>61.6</v>
      </c>
    </row>
    <row r="216" spans="16:17" x14ac:dyDescent="0.25">
      <c r="P216" s="1">
        <v>7.4099999999999904</v>
      </c>
      <c r="Q216">
        <v>62</v>
      </c>
    </row>
    <row r="217" spans="16:17" x14ac:dyDescent="0.25">
      <c r="P217" s="1">
        <v>7.4199999999999902</v>
      </c>
      <c r="Q217">
        <v>62.4</v>
      </c>
    </row>
    <row r="218" spans="16:17" x14ac:dyDescent="0.25">
      <c r="P218" s="1">
        <v>7.4299999999999899</v>
      </c>
      <c r="Q218">
        <v>62.8</v>
      </c>
    </row>
    <row r="219" spans="16:17" x14ac:dyDescent="0.25">
      <c r="P219" s="1">
        <v>7.4399999999999897</v>
      </c>
      <c r="Q219">
        <v>63.2</v>
      </c>
    </row>
    <row r="220" spans="16:17" x14ac:dyDescent="0.25">
      <c r="P220" s="1">
        <v>7.4499999999999904</v>
      </c>
      <c r="Q220">
        <v>63.6</v>
      </c>
    </row>
    <row r="221" spans="16:17" x14ac:dyDescent="0.25">
      <c r="P221" s="1">
        <v>7.4599999999999902</v>
      </c>
      <c r="Q221">
        <v>64</v>
      </c>
    </row>
    <row r="222" spans="16:17" x14ac:dyDescent="0.25">
      <c r="P222" s="1">
        <v>7.46999999999999</v>
      </c>
      <c r="Q222">
        <v>64.400000000000006</v>
      </c>
    </row>
    <row r="223" spans="16:17" x14ac:dyDescent="0.25">
      <c r="P223" s="1">
        <v>7.4799999999999898</v>
      </c>
      <c r="Q223">
        <v>64.8</v>
      </c>
    </row>
    <row r="224" spans="16:17" x14ac:dyDescent="0.25">
      <c r="P224" s="1">
        <v>7.4899999999999904</v>
      </c>
      <c r="Q224">
        <v>65.2</v>
      </c>
    </row>
    <row r="225" spans="16:17" x14ac:dyDescent="0.25">
      <c r="P225" s="1">
        <v>7.4999999999999902</v>
      </c>
      <c r="Q225">
        <v>65.599999999999994</v>
      </c>
    </row>
    <row r="226" spans="16:17" x14ac:dyDescent="0.25">
      <c r="P226" s="1">
        <v>7.50999999999999</v>
      </c>
      <c r="Q226">
        <v>66</v>
      </c>
    </row>
    <row r="227" spans="16:17" x14ac:dyDescent="0.25">
      <c r="P227" s="1">
        <v>7.5199999999999898</v>
      </c>
      <c r="Q227">
        <v>66.400000000000006</v>
      </c>
    </row>
    <row r="228" spans="16:17" x14ac:dyDescent="0.25">
      <c r="P228" s="1">
        <v>7.5299999999999896</v>
      </c>
      <c r="Q228">
        <v>66.8</v>
      </c>
    </row>
    <row r="229" spans="16:17" x14ac:dyDescent="0.25">
      <c r="P229" s="1">
        <v>7.5399999999999903</v>
      </c>
      <c r="Q229">
        <v>67.2</v>
      </c>
    </row>
    <row r="230" spans="16:17" x14ac:dyDescent="0.25">
      <c r="P230" s="1">
        <v>7.5499999999999901</v>
      </c>
      <c r="Q230">
        <v>67.599999999999994</v>
      </c>
    </row>
    <row r="231" spans="16:17" x14ac:dyDescent="0.25">
      <c r="P231" s="1">
        <v>7.5599999999999898</v>
      </c>
      <c r="Q231">
        <v>68</v>
      </c>
    </row>
    <row r="232" spans="16:17" x14ac:dyDescent="0.25">
      <c r="P232" s="1">
        <v>7.5699999999999896</v>
      </c>
      <c r="Q232">
        <v>68.400000000000006</v>
      </c>
    </row>
    <row r="233" spans="16:17" x14ac:dyDescent="0.25">
      <c r="P233" s="1">
        <v>7.5799999999999903</v>
      </c>
      <c r="Q233">
        <v>68.8</v>
      </c>
    </row>
    <row r="234" spans="16:17" x14ac:dyDescent="0.25">
      <c r="P234" s="1">
        <v>7.5899999999999901</v>
      </c>
      <c r="Q234">
        <v>69.2</v>
      </c>
    </row>
    <row r="235" spans="16:17" x14ac:dyDescent="0.25">
      <c r="P235" s="1">
        <v>8</v>
      </c>
      <c r="Q235">
        <v>69.599999999999994</v>
      </c>
    </row>
    <row r="236" spans="16:17" x14ac:dyDescent="0.25">
      <c r="P236" s="1">
        <v>8.01</v>
      </c>
      <c r="Q236">
        <v>70</v>
      </c>
    </row>
    <row r="237" spans="16:17" x14ac:dyDescent="0.25">
      <c r="P237" s="1">
        <v>8.02</v>
      </c>
      <c r="Q237">
        <v>70.400000000000006</v>
      </c>
    </row>
    <row r="238" spans="16:17" x14ac:dyDescent="0.25">
      <c r="P238" s="1">
        <v>8.0299999999999994</v>
      </c>
      <c r="Q238">
        <v>70.8</v>
      </c>
    </row>
    <row r="239" spans="16:17" x14ac:dyDescent="0.25">
      <c r="P239" s="1">
        <v>8.0399999999999991</v>
      </c>
      <c r="Q239">
        <v>71.2</v>
      </c>
    </row>
    <row r="240" spans="16:17" x14ac:dyDescent="0.25">
      <c r="P240" s="1">
        <v>8.0500000000000007</v>
      </c>
      <c r="Q240">
        <v>71.599999999999994</v>
      </c>
    </row>
    <row r="241" spans="16:17" x14ac:dyDescent="0.25">
      <c r="P241" s="1">
        <v>8.06</v>
      </c>
      <c r="Q241">
        <v>72</v>
      </c>
    </row>
    <row r="242" spans="16:17" x14ac:dyDescent="0.25">
      <c r="P242" s="1">
        <v>8.07</v>
      </c>
      <c r="Q242">
        <v>72.400000000000006</v>
      </c>
    </row>
    <row r="243" spans="16:17" x14ac:dyDescent="0.25">
      <c r="P243" s="1">
        <v>8.08</v>
      </c>
      <c r="Q243">
        <v>72.8</v>
      </c>
    </row>
    <row r="244" spans="16:17" x14ac:dyDescent="0.25">
      <c r="P244" s="1">
        <v>8.09</v>
      </c>
      <c r="Q244">
        <v>73.2</v>
      </c>
    </row>
    <row r="245" spans="16:17" x14ac:dyDescent="0.25">
      <c r="P245" s="1">
        <v>8.1</v>
      </c>
      <c r="Q245">
        <v>73.599999999999994</v>
      </c>
    </row>
    <row r="246" spans="16:17" x14ac:dyDescent="0.25">
      <c r="P246" s="1">
        <v>8.11</v>
      </c>
      <c r="Q246">
        <v>74</v>
      </c>
    </row>
    <row r="247" spans="16:17" x14ac:dyDescent="0.25">
      <c r="P247" s="1">
        <v>8.1199999999999992</v>
      </c>
      <c r="Q247">
        <v>74.400000000000006</v>
      </c>
    </row>
    <row r="248" spans="16:17" x14ac:dyDescent="0.25">
      <c r="P248" s="1">
        <v>8.1300000000000008</v>
      </c>
      <c r="Q248">
        <v>74.8</v>
      </c>
    </row>
    <row r="249" spans="16:17" x14ac:dyDescent="0.25">
      <c r="P249" s="1">
        <v>8.14</v>
      </c>
      <c r="Q249">
        <v>75.2</v>
      </c>
    </row>
    <row r="250" spans="16:17" x14ac:dyDescent="0.25">
      <c r="P250" s="1">
        <v>8.15</v>
      </c>
      <c r="Q250">
        <v>75.599999999999994</v>
      </c>
    </row>
    <row r="251" spans="16:17" x14ac:dyDescent="0.25">
      <c r="P251" s="1">
        <v>8.16</v>
      </c>
      <c r="Q251">
        <v>76</v>
      </c>
    </row>
    <row r="252" spans="16:17" x14ac:dyDescent="0.25">
      <c r="P252" s="1">
        <v>8.17</v>
      </c>
      <c r="Q252">
        <v>76.400000000000006</v>
      </c>
    </row>
    <row r="253" spans="16:17" x14ac:dyDescent="0.25">
      <c r="P253" s="1">
        <v>8.18</v>
      </c>
      <c r="Q253">
        <v>76.8</v>
      </c>
    </row>
    <row r="254" spans="16:17" x14ac:dyDescent="0.25">
      <c r="P254" s="1">
        <v>8.19</v>
      </c>
      <c r="Q254">
        <v>77.2</v>
      </c>
    </row>
    <row r="255" spans="16:17" x14ac:dyDescent="0.25">
      <c r="P255" s="1">
        <v>8.1999999999999993</v>
      </c>
      <c r="Q255">
        <v>77.599999999999994</v>
      </c>
    </row>
    <row r="256" spans="16:17" x14ac:dyDescent="0.25">
      <c r="P256" s="1">
        <v>8.2100000000000009</v>
      </c>
      <c r="Q256">
        <v>78</v>
      </c>
    </row>
    <row r="257" spans="16:17" x14ac:dyDescent="0.25">
      <c r="P257" s="1">
        <v>8.2200000000000006</v>
      </c>
      <c r="Q257">
        <v>78.400000000000006</v>
      </c>
    </row>
    <row r="258" spans="16:17" x14ac:dyDescent="0.25">
      <c r="P258" s="1">
        <v>8.23</v>
      </c>
      <c r="Q258">
        <v>78.8</v>
      </c>
    </row>
    <row r="259" spans="16:17" x14ac:dyDescent="0.25">
      <c r="P259" s="1">
        <v>8.2399999999999896</v>
      </c>
      <c r="Q259">
        <v>79.2</v>
      </c>
    </row>
    <row r="260" spans="16:17" x14ac:dyDescent="0.25">
      <c r="P260" s="1">
        <v>8.2499999999999893</v>
      </c>
      <c r="Q260">
        <v>79.599999999999994</v>
      </c>
    </row>
    <row r="261" spans="16:17" x14ac:dyDescent="0.25">
      <c r="P261" s="1">
        <v>8.2599999999999891</v>
      </c>
      <c r="Q261">
        <v>80</v>
      </c>
    </row>
    <row r="262" spans="16:17" x14ac:dyDescent="0.25">
      <c r="P262" s="1">
        <v>8.2699999999999907</v>
      </c>
      <c r="Q262">
        <v>80.400000000000006</v>
      </c>
    </row>
    <row r="263" spans="16:17" x14ac:dyDescent="0.25">
      <c r="P263" s="1">
        <v>8.2799999999999905</v>
      </c>
      <c r="Q263">
        <v>80.8</v>
      </c>
    </row>
    <row r="264" spans="16:17" x14ac:dyDescent="0.25">
      <c r="P264" s="1">
        <v>8.2899999999999903</v>
      </c>
      <c r="Q264">
        <v>81.2</v>
      </c>
    </row>
    <row r="265" spans="16:17" x14ac:dyDescent="0.25">
      <c r="P265" s="1">
        <v>8.2999999999999901</v>
      </c>
      <c r="Q265">
        <v>81.599999999999994</v>
      </c>
    </row>
  </sheetData>
  <sortState ref="A2:N23">
    <sortCondition ref="A2:A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workbookViewId="0">
      <selection activeCell="J8" sqref="J8"/>
    </sheetView>
  </sheetViews>
  <sheetFormatPr defaultRowHeight="15" x14ac:dyDescent="0.25"/>
  <cols>
    <col min="1" max="1" width="9.140625" style="2"/>
    <col min="2" max="2" width="28.7109375" customWidth="1"/>
    <col min="3" max="3" width="21.28515625" customWidth="1"/>
    <col min="4" max="4" width="19.7109375" customWidth="1"/>
    <col min="5" max="5" width="0" hidden="1" customWidth="1"/>
    <col min="6" max="7" width="9.140625" style="2"/>
    <col min="8" max="9" width="0" style="2" hidden="1" customWidth="1"/>
    <col min="10" max="14" width="9.140625" style="2"/>
    <col min="16" max="17" width="0" hidden="1" customWidth="1"/>
  </cols>
  <sheetData>
    <row r="1" spans="1:17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</row>
    <row r="2" spans="1:17" x14ac:dyDescent="0.25">
      <c r="A2" s="2">
        <v>231</v>
      </c>
      <c r="B2" t="s">
        <v>197</v>
      </c>
      <c r="C2" t="s">
        <v>198</v>
      </c>
      <c r="D2" t="s">
        <v>18</v>
      </c>
      <c r="E2">
        <v>138.5</v>
      </c>
      <c r="F2" s="3">
        <f>SUM(100-(E2/2))</f>
        <v>30.75</v>
      </c>
      <c r="G2" s="2">
        <v>10</v>
      </c>
      <c r="H2" s="2">
        <v>6</v>
      </c>
      <c r="I2" s="2">
        <v>4.49</v>
      </c>
      <c r="J2" s="2">
        <f>VLOOKUP(I2,$P$2:$Q$267,2,TRUE)</f>
        <v>0.80000000000009996</v>
      </c>
      <c r="K2" s="2">
        <v>0</v>
      </c>
      <c r="M2" s="3">
        <f>SUM(F2,G2,J2,K2,L2)</f>
        <v>41.550000000000097</v>
      </c>
      <c r="P2" s="1">
        <v>4.0599999999999996</v>
      </c>
      <c r="Q2">
        <v>18</v>
      </c>
    </row>
    <row r="3" spans="1:17" x14ac:dyDescent="0.25">
      <c r="A3" s="2">
        <v>232</v>
      </c>
      <c r="B3" t="s">
        <v>208</v>
      </c>
      <c r="C3" t="s">
        <v>209</v>
      </c>
      <c r="D3" t="s">
        <v>21</v>
      </c>
      <c r="E3" t="s">
        <v>55</v>
      </c>
      <c r="F3" s="3" t="s">
        <v>55</v>
      </c>
      <c r="J3" s="5"/>
      <c r="K3" s="5"/>
      <c r="M3" s="3" t="s">
        <v>55</v>
      </c>
      <c r="P3" s="1">
        <v>4.07</v>
      </c>
      <c r="Q3">
        <v>17.600000000000001</v>
      </c>
    </row>
    <row r="4" spans="1:17" x14ac:dyDescent="0.25">
      <c r="A4" s="2">
        <v>233</v>
      </c>
      <c r="B4" t="s">
        <v>189</v>
      </c>
      <c r="C4" t="s">
        <v>190</v>
      </c>
      <c r="D4" t="s">
        <v>24</v>
      </c>
      <c r="E4">
        <v>140</v>
      </c>
      <c r="F4" s="3">
        <f>SUM(100-(E4/2))</f>
        <v>30</v>
      </c>
      <c r="G4" s="2">
        <v>0</v>
      </c>
      <c r="I4" s="2">
        <v>5.0199999999999996</v>
      </c>
      <c r="J4" s="2">
        <f>VLOOKUP(I4,$P$2:$Q$267,2,TRUE)</f>
        <v>0</v>
      </c>
      <c r="K4" s="2">
        <v>0</v>
      </c>
      <c r="M4" s="3">
        <f>SUM(F4,G4,J4,K4,L4)</f>
        <v>30</v>
      </c>
      <c r="N4" s="2">
        <v>5</v>
      </c>
      <c r="P4" s="1">
        <v>4.08</v>
      </c>
      <c r="Q4">
        <v>17.2</v>
      </c>
    </row>
    <row r="5" spans="1:17" x14ac:dyDescent="0.25">
      <c r="A5" s="2">
        <v>234</v>
      </c>
      <c r="B5" t="s">
        <v>199</v>
      </c>
      <c r="C5" t="s">
        <v>92</v>
      </c>
      <c r="D5" t="s">
        <v>52</v>
      </c>
      <c r="E5">
        <v>127</v>
      </c>
      <c r="F5" s="3">
        <f>SUM(100-(E5/2))</f>
        <v>36.5</v>
      </c>
      <c r="G5" s="2">
        <v>0</v>
      </c>
      <c r="I5" s="2">
        <v>5.2</v>
      </c>
      <c r="J5" s="2">
        <f>VLOOKUP(I5,$P$2:$Q$267,2,TRUE)</f>
        <v>5.6</v>
      </c>
      <c r="K5" s="2">
        <v>0</v>
      </c>
      <c r="M5" s="3">
        <f>SUM(F5,G5,J5,K5,L5)</f>
        <v>42.1</v>
      </c>
      <c r="P5" s="1">
        <v>4.09</v>
      </c>
      <c r="Q5">
        <v>16.8</v>
      </c>
    </row>
    <row r="6" spans="1:17" x14ac:dyDescent="0.25">
      <c r="A6" s="2">
        <v>235</v>
      </c>
      <c r="B6" t="s">
        <v>193</v>
      </c>
      <c r="C6" t="s">
        <v>194</v>
      </c>
      <c r="D6" t="s">
        <v>30</v>
      </c>
      <c r="E6">
        <v>141.5</v>
      </c>
      <c r="F6" s="3">
        <f>SUM(100-(E6/2))</f>
        <v>29.25</v>
      </c>
      <c r="G6" s="2">
        <v>0</v>
      </c>
      <c r="I6" s="2">
        <v>5.17</v>
      </c>
      <c r="J6" s="2">
        <f>VLOOKUP(I6,$P$2:$Q$267,2,TRUE)</f>
        <v>4.4000000000000004</v>
      </c>
      <c r="K6" s="2">
        <v>0</v>
      </c>
      <c r="M6" s="3">
        <f>SUM(F6,G6,J6,K6,L6)</f>
        <v>33.65</v>
      </c>
      <c r="P6" s="1">
        <v>4.0999999999999996</v>
      </c>
      <c r="Q6">
        <v>16.399999999999999</v>
      </c>
    </row>
    <row r="7" spans="1:17" x14ac:dyDescent="0.25">
      <c r="A7" s="2">
        <v>236</v>
      </c>
      <c r="B7" t="s">
        <v>196</v>
      </c>
      <c r="C7" t="s">
        <v>26</v>
      </c>
      <c r="D7" t="s">
        <v>27</v>
      </c>
      <c r="E7">
        <v>139.5</v>
      </c>
      <c r="F7" s="3">
        <f>SUM(100-(E7/2))</f>
        <v>30.25</v>
      </c>
      <c r="G7" s="2">
        <v>0</v>
      </c>
      <c r="I7" s="2">
        <v>5.32</v>
      </c>
      <c r="J7" s="2">
        <f>VLOOKUP(I7,$P$2:$Q$267,2,TRUE)</f>
        <v>10.4</v>
      </c>
      <c r="K7" s="2">
        <v>0</v>
      </c>
      <c r="M7" s="3">
        <f>SUM(F7,G7,J7,K7,L7)</f>
        <v>40.65</v>
      </c>
      <c r="P7" s="1">
        <v>4.1100000000000003</v>
      </c>
      <c r="Q7">
        <v>16</v>
      </c>
    </row>
    <row r="8" spans="1:17" x14ac:dyDescent="0.25">
      <c r="A8" s="2">
        <v>237</v>
      </c>
      <c r="B8" t="s">
        <v>206</v>
      </c>
      <c r="C8" t="s">
        <v>207</v>
      </c>
      <c r="D8" t="s">
        <v>18</v>
      </c>
      <c r="E8">
        <v>123.5</v>
      </c>
      <c r="F8" s="3">
        <f>SUM(100-(E8/2))</f>
        <v>38.25</v>
      </c>
      <c r="G8" s="2">
        <v>0</v>
      </c>
      <c r="I8" s="2" t="s">
        <v>34</v>
      </c>
      <c r="K8" s="2" t="s">
        <v>34</v>
      </c>
      <c r="M8" s="3" t="s">
        <v>34</v>
      </c>
      <c r="P8" s="1">
        <v>4.12</v>
      </c>
      <c r="Q8">
        <v>15.6</v>
      </c>
    </row>
    <row r="9" spans="1:17" x14ac:dyDescent="0.25">
      <c r="A9" s="2">
        <v>238</v>
      </c>
      <c r="B9" t="s">
        <v>185</v>
      </c>
      <c r="C9" t="s">
        <v>186</v>
      </c>
      <c r="D9" t="s">
        <v>21</v>
      </c>
      <c r="E9">
        <v>151.5</v>
      </c>
      <c r="F9" s="3">
        <f>SUM(100-(E9/2))</f>
        <v>24.25</v>
      </c>
      <c r="G9" s="2">
        <v>0</v>
      </c>
      <c r="I9" s="2">
        <v>5.15</v>
      </c>
      <c r="J9" s="2">
        <f>VLOOKUP(I9,$P$2:$Q$267,2,TRUE)</f>
        <v>3.6</v>
      </c>
      <c r="K9" s="2">
        <v>0</v>
      </c>
      <c r="M9" s="3">
        <f>SUM(F9,G9,J9,K9,L9)</f>
        <v>27.85</v>
      </c>
      <c r="N9" s="2">
        <v>3</v>
      </c>
      <c r="P9" s="1">
        <v>4.13</v>
      </c>
      <c r="Q9">
        <v>15.2</v>
      </c>
    </row>
    <row r="10" spans="1:17" x14ac:dyDescent="0.25">
      <c r="A10" s="2">
        <v>239</v>
      </c>
      <c r="B10" t="s">
        <v>183</v>
      </c>
      <c r="C10" t="s">
        <v>184</v>
      </c>
      <c r="D10" t="s">
        <v>18</v>
      </c>
      <c r="E10">
        <v>146.5</v>
      </c>
      <c r="F10" s="3">
        <f>SUM(100-(E10/2))</f>
        <v>26.75</v>
      </c>
      <c r="G10" s="2">
        <v>0</v>
      </c>
      <c r="I10" s="2">
        <v>4.59</v>
      </c>
      <c r="J10" s="2">
        <f>VLOOKUP(I10,$P$2:$Q$267,2,TRUE)</f>
        <v>0</v>
      </c>
      <c r="K10" s="2">
        <v>0</v>
      </c>
      <c r="M10" s="3">
        <f>SUM(F10,G10,J10,K10,L10)</f>
        <v>26.75</v>
      </c>
      <c r="N10" s="2">
        <v>2</v>
      </c>
      <c r="P10" s="1">
        <v>4.1399999999999997</v>
      </c>
      <c r="Q10">
        <v>14.8</v>
      </c>
    </row>
    <row r="11" spans="1:17" x14ac:dyDescent="0.25">
      <c r="A11" s="2">
        <v>240</v>
      </c>
      <c r="B11" t="s">
        <v>204</v>
      </c>
      <c r="C11" t="s">
        <v>205</v>
      </c>
      <c r="D11" t="s">
        <v>21</v>
      </c>
      <c r="E11">
        <v>139</v>
      </c>
      <c r="F11" s="3">
        <f>SUM(100-(E11/2))</f>
        <v>30.5</v>
      </c>
      <c r="G11" s="2">
        <v>0</v>
      </c>
      <c r="I11" s="2">
        <v>5.57</v>
      </c>
      <c r="J11" s="2">
        <f>VLOOKUP(I11,$P$2:$Q$267,2,TRUE)</f>
        <v>20.399999999999999</v>
      </c>
      <c r="K11" s="2">
        <v>0</v>
      </c>
      <c r="M11" s="3">
        <f>SUM(F11,G11,J11,K11,L11)</f>
        <v>50.9</v>
      </c>
      <c r="P11" s="1">
        <v>4.1500000000000004</v>
      </c>
      <c r="Q11">
        <v>14.4</v>
      </c>
    </row>
    <row r="12" spans="1:17" x14ac:dyDescent="0.25">
      <c r="A12" s="2">
        <v>241</v>
      </c>
      <c r="B12" t="s">
        <v>181</v>
      </c>
      <c r="C12" t="s">
        <v>182</v>
      </c>
      <c r="D12" t="s">
        <v>24</v>
      </c>
      <c r="E12">
        <v>158</v>
      </c>
      <c r="F12" s="3">
        <f>SUM(100-(E12/2))</f>
        <v>21</v>
      </c>
      <c r="G12" s="2">
        <v>4</v>
      </c>
      <c r="I12" s="2">
        <v>5.05</v>
      </c>
      <c r="J12" s="2">
        <f>VLOOKUP(I12,$P$2:$Q$267,2,TRUE)</f>
        <v>0</v>
      </c>
      <c r="K12" s="2">
        <v>0</v>
      </c>
      <c r="M12" s="3">
        <f>SUM(F12,G12,J12,K12,L12)</f>
        <v>25</v>
      </c>
      <c r="N12" s="2">
        <v>1</v>
      </c>
      <c r="P12" s="1">
        <v>4.16</v>
      </c>
      <c r="Q12">
        <v>14</v>
      </c>
    </row>
    <row r="13" spans="1:17" x14ac:dyDescent="0.25">
      <c r="A13" s="2">
        <v>242</v>
      </c>
      <c r="B13" t="s">
        <v>200</v>
      </c>
      <c r="C13" t="s">
        <v>201</v>
      </c>
      <c r="D13" t="s">
        <v>30</v>
      </c>
      <c r="E13">
        <v>129</v>
      </c>
      <c r="F13" s="3">
        <f>SUM(100-(E13/2))</f>
        <v>35.5</v>
      </c>
      <c r="G13" s="2">
        <v>0</v>
      </c>
      <c r="I13" s="2">
        <v>5.31</v>
      </c>
      <c r="J13" s="2">
        <f>VLOOKUP(I13,$P$2:$Q$267,2,TRUE)</f>
        <v>10</v>
      </c>
      <c r="K13" s="2">
        <v>0</v>
      </c>
      <c r="M13" s="3">
        <f>SUM(F13,G13,J13,K13,L13)</f>
        <v>45.5</v>
      </c>
      <c r="P13" s="1">
        <v>4.17</v>
      </c>
      <c r="Q13">
        <v>13.6</v>
      </c>
    </row>
    <row r="14" spans="1:17" x14ac:dyDescent="0.25">
      <c r="A14" s="2">
        <v>243</v>
      </c>
      <c r="B14" t="s">
        <v>191</v>
      </c>
      <c r="C14" t="s">
        <v>192</v>
      </c>
      <c r="D14" t="s">
        <v>27</v>
      </c>
      <c r="E14">
        <v>155.5</v>
      </c>
      <c r="F14" s="3">
        <f>SUM(100-(E14/2))</f>
        <v>22.25</v>
      </c>
      <c r="G14" s="2">
        <v>8</v>
      </c>
      <c r="I14" s="2">
        <v>5.07</v>
      </c>
      <c r="J14" s="2">
        <f>VLOOKUP(I14,$P$2:$Q$267,2,TRUE)</f>
        <v>0.4</v>
      </c>
      <c r="K14" s="2">
        <v>0</v>
      </c>
      <c r="M14" s="3">
        <f>SUM(F14,G14,J14,K14,L14)</f>
        <v>30.65</v>
      </c>
      <c r="N14" s="2">
        <v>6</v>
      </c>
      <c r="P14" s="1">
        <v>4.18</v>
      </c>
      <c r="Q14">
        <v>13.2</v>
      </c>
    </row>
    <row r="15" spans="1:17" x14ac:dyDescent="0.25">
      <c r="A15" s="2">
        <v>244</v>
      </c>
      <c r="B15" t="s">
        <v>187</v>
      </c>
      <c r="C15" t="s">
        <v>188</v>
      </c>
      <c r="D15" t="s">
        <v>18</v>
      </c>
      <c r="E15">
        <v>149.5</v>
      </c>
      <c r="F15" s="3">
        <f>SUM(100-(E15/2))</f>
        <v>25.25</v>
      </c>
      <c r="G15" s="2">
        <v>0</v>
      </c>
      <c r="I15" s="2">
        <v>5.14</v>
      </c>
      <c r="J15" s="2">
        <f>VLOOKUP(I15,$P$2:$Q$267,2,TRUE)</f>
        <v>3.2</v>
      </c>
      <c r="K15" s="2">
        <v>0</v>
      </c>
      <c r="M15" s="3">
        <f>SUM(F15,G15,J15,K15,L15)</f>
        <v>28.45</v>
      </c>
      <c r="N15" s="2">
        <v>4</v>
      </c>
      <c r="P15" s="1">
        <v>4.1900000000000004</v>
      </c>
      <c r="Q15">
        <v>12.8</v>
      </c>
    </row>
    <row r="16" spans="1:17" x14ac:dyDescent="0.25">
      <c r="A16" s="2">
        <v>245</v>
      </c>
      <c r="B16" t="s">
        <v>195</v>
      </c>
      <c r="C16" t="s">
        <v>51</v>
      </c>
      <c r="D16" t="s">
        <v>52</v>
      </c>
      <c r="E16">
        <v>163.5</v>
      </c>
      <c r="F16" s="3">
        <f>SUM(100-(E16/2))</f>
        <v>18.25</v>
      </c>
      <c r="G16" s="2">
        <v>0</v>
      </c>
      <c r="I16" s="2">
        <v>5.52</v>
      </c>
      <c r="J16" s="2">
        <f>VLOOKUP(I16,$P$2:$Q$267,2,TRUE)</f>
        <v>18.399999999999999</v>
      </c>
      <c r="K16" s="2">
        <v>0</v>
      </c>
      <c r="M16" s="3">
        <f>SUM(F16,G16,J16,K16,L16)</f>
        <v>36.65</v>
      </c>
      <c r="P16" s="1">
        <v>4.2</v>
      </c>
      <c r="Q16">
        <v>12.4</v>
      </c>
    </row>
    <row r="17" spans="1:17" x14ac:dyDescent="0.25">
      <c r="A17" s="2">
        <v>246</v>
      </c>
      <c r="B17" t="s">
        <v>202</v>
      </c>
      <c r="C17" t="s">
        <v>203</v>
      </c>
      <c r="D17" t="s">
        <v>21</v>
      </c>
      <c r="E17">
        <v>131.5</v>
      </c>
      <c r="F17" s="3">
        <f>SUM(100-(E17/2))</f>
        <v>34.25</v>
      </c>
      <c r="G17" s="2">
        <v>9</v>
      </c>
      <c r="H17" s="2">
        <v>5</v>
      </c>
      <c r="I17" s="2">
        <v>5.22</v>
      </c>
      <c r="J17" s="2">
        <f>VLOOKUP(I17,$P$2:$Q$267,2,TRUE)</f>
        <v>6.4</v>
      </c>
      <c r="K17" s="2">
        <v>0</v>
      </c>
      <c r="M17" s="3">
        <f>SUM(F17,G17,J17,K17,L17)</f>
        <v>49.65</v>
      </c>
      <c r="P17" s="1">
        <v>4.21</v>
      </c>
      <c r="Q17">
        <v>12</v>
      </c>
    </row>
    <row r="18" spans="1:17" x14ac:dyDescent="0.25">
      <c r="P18" s="1">
        <v>4.22</v>
      </c>
      <c r="Q18">
        <v>11.6</v>
      </c>
    </row>
    <row r="19" spans="1:17" x14ac:dyDescent="0.25">
      <c r="P19" s="1">
        <v>4.2300000000000004</v>
      </c>
      <c r="Q19">
        <v>11.2</v>
      </c>
    </row>
    <row r="20" spans="1:17" x14ac:dyDescent="0.25">
      <c r="P20" s="1">
        <v>4.24</v>
      </c>
      <c r="Q20">
        <v>10.8</v>
      </c>
    </row>
    <row r="21" spans="1:17" x14ac:dyDescent="0.25">
      <c r="P21" s="1">
        <v>4.25</v>
      </c>
      <c r="Q21">
        <v>10.4</v>
      </c>
    </row>
    <row r="22" spans="1:17" x14ac:dyDescent="0.25">
      <c r="P22" s="1">
        <v>4.26</v>
      </c>
      <c r="Q22">
        <v>10</v>
      </c>
    </row>
    <row r="23" spans="1:17" x14ac:dyDescent="0.25">
      <c r="P23" s="1">
        <v>4.2699999999999996</v>
      </c>
      <c r="Q23">
        <v>9.6000000000000298</v>
      </c>
    </row>
    <row r="24" spans="1:17" x14ac:dyDescent="0.25">
      <c r="P24" s="1">
        <v>4.28</v>
      </c>
      <c r="Q24">
        <v>9.2000000000000295</v>
      </c>
    </row>
    <row r="25" spans="1:17" x14ac:dyDescent="0.25">
      <c r="P25" s="1">
        <v>4.29</v>
      </c>
      <c r="Q25">
        <v>8.8000000000000291</v>
      </c>
    </row>
    <row r="26" spans="1:17" x14ac:dyDescent="0.25">
      <c r="P26" s="1">
        <v>4.3</v>
      </c>
      <c r="Q26">
        <v>8.4000000000000306</v>
      </c>
    </row>
    <row r="27" spans="1:17" x14ac:dyDescent="0.25">
      <c r="P27" s="1">
        <v>4.3099999999999996</v>
      </c>
      <c r="Q27">
        <v>8.0000000000000409</v>
      </c>
    </row>
    <row r="28" spans="1:17" x14ac:dyDescent="0.25">
      <c r="P28" s="1">
        <v>4.32</v>
      </c>
      <c r="Q28">
        <v>7.6</v>
      </c>
    </row>
    <row r="29" spans="1:17" x14ac:dyDescent="0.25">
      <c r="P29" s="1">
        <v>4.33</v>
      </c>
      <c r="Q29">
        <v>7.2</v>
      </c>
    </row>
    <row r="30" spans="1:17" x14ac:dyDescent="0.25">
      <c r="P30" s="1">
        <v>4.34</v>
      </c>
      <c r="Q30">
        <v>6.8</v>
      </c>
    </row>
    <row r="31" spans="1:17" x14ac:dyDescent="0.25">
      <c r="P31" s="1">
        <v>4.3499999999999996</v>
      </c>
      <c r="Q31">
        <v>6.4</v>
      </c>
    </row>
    <row r="32" spans="1:17" x14ac:dyDescent="0.25">
      <c r="P32" s="1">
        <v>4.3600000000000003</v>
      </c>
      <c r="Q32">
        <v>6</v>
      </c>
    </row>
    <row r="33" spans="16:17" x14ac:dyDescent="0.25">
      <c r="P33" s="1">
        <v>4.37</v>
      </c>
      <c r="Q33">
        <v>5.6</v>
      </c>
    </row>
    <row r="34" spans="16:17" x14ac:dyDescent="0.25">
      <c r="P34" s="1">
        <v>4.38</v>
      </c>
      <c r="Q34">
        <v>5.2</v>
      </c>
    </row>
    <row r="35" spans="16:17" x14ac:dyDescent="0.25">
      <c r="P35" s="1">
        <v>4.3899999999999997</v>
      </c>
      <c r="Q35">
        <v>4.8</v>
      </c>
    </row>
    <row r="36" spans="16:17" x14ac:dyDescent="0.25">
      <c r="P36" s="1">
        <v>4.4000000000000004</v>
      </c>
      <c r="Q36">
        <v>4.4000000000000004</v>
      </c>
    </row>
    <row r="37" spans="16:17" x14ac:dyDescent="0.25">
      <c r="P37" s="1">
        <v>4.41</v>
      </c>
      <c r="Q37">
        <v>4</v>
      </c>
    </row>
    <row r="38" spans="16:17" x14ac:dyDescent="0.25">
      <c r="P38" s="1">
        <v>4.42</v>
      </c>
      <c r="Q38">
        <v>3.6000000000001</v>
      </c>
    </row>
    <row r="39" spans="16:17" x14ac:dyDescent="0.25">
      <c r="P39" s="1">
        <v>4.43</v>
      </c>
      <c r="Q39">
        <v>3.2000000000001001</v>
      </c>
    </row>
    <row r="40" spans="16:17" x14ac:dyDescent="0.25">
      <c r="P40" s="1">
        <v>4.4400000000000004</v>
      </c>
      <c r="Q40">
        <v>2.8000000000001002</v>
      </c>
    </row>
    <row r="41" spans="16:17" x14ac:dyDescent="0.25">
      <c r="P41" s="1">
        <v>4.45</v>
      </c>
      <c r="Q41">
        <v>2.4000000000000998</v>
      </c>
    </row>
    <row r="42" spans="16:17" x14ac:dyDescent="0.25">
      <c r="P42" s="1">
        <v>4.46</v>
      </c>
      <c r="Q42">
        <v>2.0000000000000999</v>
      </c>
    </row>
    <row r="43" spans="16:17" x14ac:dyDescent="0.25">
      <c r="P43" s="1">
        <v>4.47</v>
      </c>
      <c r="Q43">
        <v>1.6000000000001</v>
      </c>
    </row>
    <row r="44" spans="16:17" x14ac:dyDescent="0.25">
      <c r="P44" s="1">
        <v>4.4800000000000004</v>
      </c>
      <c r="Q44">
        <v>1.2000000000001001</v>
      </c>
    </row>
    <row r="45" spans="16:17" x14ac:dyDescent="0.25">
      <c r="P45" s="1">
        <v>4.4899999999999904</v>
      </c>
      <c r="Q45">
        <v>0.80000000000009996</v>
      </c>
    </row>
    <row r="46" spans="16:17" x14ac:dyDescent="0.25">
      <c r="P46" s="1">
        <v>4.4999999999999902</v>
      </c>
      <c r="Q46">
        <v>0.400000000000102</v>
      </c>
    </row>
    <row r="47" spans="16:17" x14ac:dyDescent="0.25">
      <c r="P47" s="1">
        <v>4.50999999999999</v>
      </c>
      <c r="Q47">
        <v>0</v>
      </c>
    </row>
    <row r="48" spans="16:17" x14ac:dyDescent="0.25">
      <c r="P48" s="1">
        <v>4.5199999999999898</v>
      </c>
      <c r="Q48">
        <v>0</v>
      </c>
    </row>
    <row r="49" spans="16:17" x14ac:dyDescent="0.25">
      <c r="P49" s="1">
        <v>4.5299999999999896</v>
      </c>
      <c r="Q49">
        <v>0</v>
      </c>
    </row>
    <row r="50" spans="16:17" x14ac:dyDescent="0.25">
      <c r="P50" s="1">
        <v>4.5399999999999903</v>
      </c>
      <c r="Q50">
        <v>0</v>
      </c>
    </row>
    <row r="51" spans="16:17" x14ac:dyDescent="0.25">
      <c r="P51" s="1">
        <v>4.5499999999999901</v>
      </c>
      <c r="Q51">
        <v>0</v>
      </c>
    </row>
    <row r="52" spans="16:17" x14ac:dyDescent="0.25">
      <c r="P52" s="1">
        <v>4.5599999999999898</v>
      </c>
      <c r="Q52">
        <v>0</v>
      </c>
    </row>
    <row r="53" spans="16:17" x14ac:dyDescent="0.25">
      <c r="P53" s="1">
        <v>4.5699999999999896</v>
      </c>
      <c r="Q53">
        <v>0</v>
      </c>
    </row>
    <row r="54" spans="16:17" x14ac:dyDescent="0.25">
      <c r="P54" s="1">
        <v>4.5799999999999903</v>
      </c>
      <c r="Q54">
        <v>0</v>
      </c>
    </row>
    <row r="55" spans="16:17" x14ac:dyDescent="0.25">
      <c r="P55" s="1">
        <v>4.5899999999999901</v>
      </c>
      <c r="Q55">
        <v>0</v>
      </c>
    </row>
    <row r="56" spans="16:17" x14ac:dyDescent="0.25">
      <c r="P56" s="1">
        <v>5</v>
      </c>
      <c r="Q56">
        <v>0</v>
      </c>
    </row>
    <row r="57" spans="16:17" x14ac:dyDescent="0.25">
      <c r="P57" s="1">
        <v>5.01</v>
      </c>
      <c r="Q57">
        <v>0</v>
      </c>
    </row>
    <row r="58" spans="16:17" x14ac:dyDescent="0.25">
      <c r="P58" s="1">
        <v>5.0199999999999996</v>
      </c>
      <c r="Q58">
        <v>0</v>
      </c>
    </row>
    <row r="59" spans="16:17" x14ac:dyDescent="0.25">
      <c r="P59" s="1">
        <v>5.03</v>
      </c>
      <c r="Q59">
        <v>0</v>
      </c>
    </row>
    <row r="60" spans="16:17" x14ac:dyDescent="0.25">
      <c r="P60" s="1">
        <v>5.04</v>
      </c>
      <c r="Q60">
        <v>0</v>
      </c>
    </row>
    <row r="61" spans="16:17" x14ac:dyDescent="0.25">
      <c r="P61" s="1">
        <v>5.05</v>
      </c>
      <c r="Q61">
        <v>0</v>
      </c>
    </row>
    <row r="62" spans="16:17" x14ac:dyDescent="0.25">
      <c r="P62" s="1">
        <v>5.0599999999999996</v>
      </c>
      <c r="Q62">
        <v>0</v>
      </c>
    </row>
    <row r="63" spans="16:17" x14ac:dyDescent="0.25">
      <c r="P63" s="1">
        <v>5.07</v>
      </c>
      <c r="Q63">
        <v>0.4</v>
      </c>
    </row>
    <row r="64" spans="16:17" x14ac:dyDescent="0.25">
      <c r="P64" s="1">
        <v>5.08</v>
      </c>
      <c r="Q64">
        <v>0.8</v>
      </c>
    </row>
    <row r="65" spans="16:17" x14ac:dyDescent="0.25">
      <c r="P65" s="1">
        <v>5.09</v>
      </c>
      <c r="Q65">
        <v>1.2</v>
      </c>
    </row>
    <row r="66" spans="16:17" x14ac:dyDescent="0.25">
      <c r="P66" s="1">
        <v>5.0999999999999996</v>
      </c>
      <c r="Q66">
        <v>1.6</v>
      </c>
    </row>
    <row r="67" spans="16:17" x14ac:dyDescent="0.25">
      <c r="P67" s="1">
        <v>5.1100000000000003</v>
      </c>
      <c r="Q67">
        <v>2</v>
      </c>
    </row>
    <row r="68" spans="16:17" x14ac:dyDescent="0.25">
      <c r="P68" s="1">
        <v>5.12</v>
      </c>
      <c r="Q68">
        <v>2.4</v>
      </c>
    </row>
    <row r="69" spans="16:17" x14ac:dyDescent="0.25">
      <c r="P69" s="1">
        <v>5.13</v>
      </c>
      <c r="Q69">
        <v>2.8</v>
      </c>
    </row>
    <row r="70" spans="16:17" x14ac:dyDescent="0.25">
      <c r="P70" s="1">
        <v>5.14</v>
      </c>
      <c r="Q70">
        <v>3.2</v>
      </c>
    </row>
    <row r="71" spans="16:17" x14ac:dyDescent="0.25">
      <c r="P71" s="1">
        <v>5.15</v>
      </c>
      <c r="Q71">
        <v>3.6</v>
      </c>
    </row>
    <row r="72" spans="16:17" x14ac:dyDescent="0.25">
      <c r="P72" s="1">
        <v>5.16</v>
      </c>
      <c r="Q72">
        <v>4</v>
      </c>
    </row>
    <row r="73" spans="16:17" x14ac:dyDescent="0.25">
      <c r="P73" s="1">
        <v>5.17</v>
      </c>
      <c r="Q73">
        <v>4.4000000000000004</v>
      </c>
    </row>
    <row r="74" spans="16:17" x14ac:dyDescent="0.25">
      <c r="P74" s="1">
        <v>5.18</v>
      </c>
      <c r="Q74">
        <v>4.8</v>
      </c>
    </row>
    <row r="75" spans="16:17" x14ac:dyDescent="0.25">
      <c r="P75" s="1">
        <v>5.19</v>
      </c>
      <c r="Q75">
        <v>5.2</v>
      </c>
    </row>
    <row r="76" spans="16:17" x14ac:dyDescent="0.25">
      <c r="P76" s="1">
        <v>5.2</v>
      </c>
      <c r="Q76">
        <v>5.6</v>
      </c>
    </row>
    <row r="77" spans="16:17" x14ac:dyDescent="0.25">
      <c r="P77" s="1">
        <v>5.21</v>
      </c>
      <c r="Q77">
        <v>6</v>
      </c>
    </row>
    <row r="78" spans="16:17" x14ac:dyDescent="0.25">
      <c r="P78" s="1">
        <v>5.22</v>
      </c>
      <c r="Q78">
        <v>6.4</v>
      </c>
    </row>
    <row r="79" spans="16:17" x14ac:dyDescent="0.25">
      <c r="P79" s="1">
        <v>5.23</v>
      </c>
      <c r="Q79">
        <v>6.8</v>
      </c>
    </row>
    <row r="80" spans="16:17" x14ac:dyDescent="0.25">
      <c r="P80" s="1">
        <v>5.2399999999999904</v>
      </c>
      <c r="Q80">
        <v>7.2</v>
      </c>
    </row>
    <row r="81" spans="16:17" x14ac:dyDescent="0.25">
      <c r="P81" s="1">
        <v>5.2499999999999902</v>
      </c>
      <c r="Q81">
        <v>7.6</v>
      </c>
    </row>
    <row r="82" spans="16:17" x14ac:dyDescent="0.25">
      <c r="P82" s="1">
        <v>5.25999999999999</v>
      </c>
      <c r="Q82">
        <v>8</v>
      </c>
    </row>
    <row r="83" spans="16:17" x14ac:dyDescent="0.25">
      <c r="P83" s="1">
        <v>5.2699999999999898</v>
      </c>
      <c r="Q83">
        <v>8.4</v>
      </c>
    </row>
    <row r="84" spans="16:17" x14ac:dyDescent="0.25">
      <c r="P84" s="1">
        <v>5.2799999999999896</v>
      </c>
      <c r="Q84">
        <v>8.8000000000000007</v>
      </c>
    </row>
    <row r="85" spans="16:17" x14ac:dyDescent="0.25">
      <c r="P85" s="1">
        <v>5.2899999999999903</v>
      </c>
      <c r="Q85">
        <v>9.1999999999999993</v>
      </c>
    </row>
    <row r="86" spans="16:17" x14ac:dyDescent="0.25">
      <c r="P86" s="1">
        <v>5.2999999999999901</v>
      </c>
      <c r="Q86">
        <v>9.6</v>
      </c>
    </row>
    <row r="87" spans="16:17" x14ac:dyDescent="0.25">
      <c r="P87" s="1">
        <v>5.3099999999999898</v>
      </c>
      <c r="Q87">
        <v>10</v>
      </c>
    </row>
    <row r="88" spans="16:17" x14ac:dyDescent="0.25">
      <c r="P88" s="1">
        <v>5.3199999999999896</v>
      </c>
      <c r="Q88">
        <v>10.4</v>
      </c>
    </row>
    <row r="89" spans="16:17" x14ac:dyDescent="0.25">
      <c r="P89" s="1">
        <v>5.3299999999999903</v>
      </c>
      <c r="Q89">
        <v>10.8</v>
      </c>
    </row>
    <row r="90" spans="16:17" x14ac:dyDescent="0.25">
      <c r="P90" s="1">
        <v>5.3399999999999901</v>
      </c>
      <c r="Q90">
        <v>11.2</v>
      </c>
    </row>
    <row r="91" spans="16:17" x14ac:dyDescent="0.25">
      <c r="P91" s="1">
        <v>5.3499999999999899</v>
      </c>
      <c r="Q91">
        <v>11.6</v>
      </c>
    </row>
    <row r="92" spans="16:17" x14ac:dyDescent="0.25">
      <c r="P92" s="1">
        <v>5.3599999999999897</v>
      </c>
      <c r="Q92">
        <v>12</v>
      </c>
    </row>
    <row r="93" spans="16:17" x14ac:dyDescent="0.25">
      <c r="P93" s="1">
        <v>5.3699999999999903</v>
      </c>
      <c r="Q93">
        <v>12.4</v>
      </c>
    </row>
    <row r="94" spans="16:17" x14ac:dyDescent="0.25">
      <c r="P94" s="1">
        <v>5.3799999999999901</v>
      </c>
      <c r="Q94">
        <v>12.8</v>
      </c>
    </row>
    <row r="95" spans="16:17" x14ac:dyDescent="0.25">
      <c r="P95" s="1">
        <v>5.3899999999999899</v>
      </c>
      <c r="Q95">
        <v>13.2</v>
      </c>
    </row>
    <row r="96" spans="16:17" x14ac:dyDescent="0.25">
      <c r="P96" s="1">
        <v>5.3999999999999897</v>
      </c>
      <c r="Q96">
        <v>13.6</v>
      </c>
    </row>
    <row r="97" spans="16:17" x14ac:dyDescent="0.25">
      <c r="P97" s="1">
        <v>5.4099999999999904</v>
      </c>
      <c r="Q97">
        <v>14</v>
      </c>
    </row>
    <row r="98" spans="16:17" x14ac:dyDescent="0.25">
      <c r="P98" s="1">
        <v>5.4199999999999902</v>
      </c>
      <c r="Q98">
        <v>14.4</v>
      </c>
    </row>
    <row r="99" spans="16:17" x14ac:dyDescent="0.25">
      <c r="P99" s="1">
        <v>5.4299999999999899</v>
      </c>
      <c r="Q99">
        <v>14.8</v>
      </c>
    </row>
    <row r="100" spans="16:17" x14ac:dyDescent="0.25">
      <c r="P100" s="1">
        <v>5.4399999999999897</v>
      </c>
      <c r="Q100">
        <v>15.2</v>
      </c>
    </row>
    <row r="101" spans="16:17" x14ac:dyDescent="0.25">
      <c r="P101" s="1">
        <v>5.4499999999999904</v>
      </c>
      <c r="Q101">
        <v>15.6</v>
      </c>
    </row>
    <row r="102" spans="16:17" x14ac:dyDescent="0.25">
      <c r="P102" s="1">
        <v>5.4599999999999902</v>
      </c>
      <c r="Q102">
        <v>16</v>
      </c>
    </row>
    <row r="103" spans="16:17" x14ac:dyDescent="0.25">
      <c r="P103" s="1">
        <v>5.46999999999999</v>
      </c>
      <c r="Q103">
        <v>16.399999999999999</v>
      </c>
    </row>
    <row r="104" spans="16:17" x14ac:dyDescent="0.25">
      <c r="P104" s="1">
        <v>5.4799999999999898</v>
      </c>
      <c r="Q104">
        <v>16.8</v>
      </c>
    </row>
    <row r="105" spans="16:17" x14ac:dyDescent="0.25">
      <c r="P105" s="1">
        <v>5.4899999999999904</v>
      </c>
      <c r="Q105">
        <v>17.2</v>
      </c>
    </row>
    <row r="106" spans="16:17" x14ac:dyDescent="0.25">
      <c r="P106" s="1">
        <v>5.4999999999999902</v>
      </c>
      <c r="Q106">
        <v>17.600000000000001</v>
      </c>
    </row>
    <row r="107" spans="16:17" x14ac:dyDescent="0.25">
      <c r="P107" s="1">
        <v>5.50999999999999</v>
      </c>
      <c r="Q107">
        <v>18</v>
      </c>
    </row>
    <row r="108" spans="16:17" x14ac:dyDescent="0.25">
      <c r="P108" s="1">
        <v>5.5199999999999898</v>
      </c>
      <c r="Q108">
        <v>18.399999999999999</v>
      </c>
    </row>
    <row r="109" spans="16:17" x14ac:dyDescent="0.25">
      <c r="P109" s="1">
        <v>5.5299999999999896</v>
      </c>
      <c r="Q109">
        <v>18.8</v>
      </c>
    </row>
    <row r="110" spans="16:17" x14ac:dyDescent="0.25">
      <c r="P110" s="1">
        <v>5.5399999999999903</v>
      </c>
      <c r="Q110">
        <v>19.2</v>
      </c>
    </row>
    <row r="111" spans="16:17" x14ac:dyDescent="0.25">
      <c r="P111" s="1">
        <v>5.5499999999999901</v>
      </c>
      <c r="Q111">
        <v>19.600000000000001</v>
      </c>
    </row>
    <row r="112" spans="16:17" x14ac:dyDescent="0.25">
      <c r="P112" s="1">
        <v>5.5599999999999898</v>
      </c>
      <c r="Q112">
        <v>20</v>
      </c>
    </row>
    <row r="113" spans="16:17" x14ac:dyDescent="0.25">
      <c r="P113" s="1">
        <v>5.5699999999999896</v>
      </c>
      <c r="Q113">
        <v>20.399999999999999</v>
      </c>
    </row>
    <row r="114" spans="16:17" x14ac:dyDescent="0.25">
      <c r="P114" s="1">
        <v>5.5799999999999903</v>
      </c>
      <c r="Q114">
        <v>20.8</v>
      </c>
    </row>
    <row r="115" spans="16:17" x14ac:dyDescent="0.25">
      <c r="P115" s="1">
        <v>5.5899999999999901</v>
      </c>
      <c r="Q115">
        <v>21.2</v>
      </c>
    </row>
    <row r="116" spans="16:17" x14ac:dyDescent="0.25">
      <c r="P116" s="1">
        <v>6</v>
      </c>
      <c r="Q116">
        <v>21.6</v>
      </c>
    </row>
    <row r="117" spans="16:17" x14ac:dyDescent="0.25">
      <c r="P117" s="1">
        <v>6.01</v>
      </c>
      <c r="Q117">
        <v>22</v>
      </c>
    </row>
    <row r="118" spans="16:17" x14ac:dyDescent="0.25">
      <c r="P118" s="1">
        <v>6.02</v>
      </c>
      <c r="Q118">
        <v>22.4</v>
      </c>
    </row>
    <row r="119" spans="16:17" x14ac:dyDescent="0.25">
      <c r="P119" s="1">
        <v>6.03</v>
      </c>
      <c r="Q119">
        <v>22.8</v>
      </c>
    </row>
    <row r="120" spans="16:17" x14ac:dyDescent="0.25">
      <c r="P120" s="1">
        <v>6.04</v>
      </c>
      <c r="Q120">
        <v>23.2</v>
      </c>
    </row>
    <row r="121" spans="16:17" x14ac:dyDescent="0.25">
      <c r="P121" s="1">
        <v>6.05</v>
      </c>
      <c r="Q121">
        <v>23.6</v>
      </c>
    </row>
    <row r="122" spans="16:17" x14ac:dyDescent="0.25">
      <c r="P122" s="1">
        <v>6.06</v>
      </c>
      <c r="Q122">
        <v>24</v>
      </c>
    </row>
    <row r="123" spans="16:17" x14ac:dyDescent="0.25">
      <c r="P123" s="1">
        <v>6.07</v>
      </c>
      <c r="Q123">
        <v>24.4</v>
      </c>
    </row>
    <row r="124" spans="16:17" x14ac:dyDescent="0.25">
      <c r="P124" s="1">
        <v>6.08</v>
      </c>
      <c r="Q124">
        <v>24.8</v>
      </c>
    </row>
    <row r="125" spans="16:17" x14ac:dyDescent="0.25">
      <c r="P125" s="1">
        <v>6.09</v>
      </c>
      <c r="Q125">
        <v>25.2</v>
      </c>
    </row>
    <row r="126" spans="16:17" x14ac:dyDescent="0.25">
      <c r="P126" s="1">
        <v>6.1</v>
      </c>
      <c r="Q126">
        <v>25.6</v>
      </c>
    </row>
    <row r="127" spans="16:17" x14ac:dyDescent="0.25">
      <c r="P127" s="1">
        <v>6.11</v>
      </c>
      <c r="Q127">
        <v>26</v>
      </c>
    </row>
    <row r="128" spans="16:17" x14ac:dyDescent="0.25">
      <c r="P128" s="1">
        <v>6.12</v>
      </c>
      <c r="Q128">
        <v>26.4</v>
      </c>
    </row>
    <row r="129" spans="16:17" x14ac:dyDescent="0.25">
      <c r="P129" s="1">
        <v>6.13</v>
      </c>
      <c r="Q129">
        <v>26.8</v>
      </c>
    </row>
    <row r="130" spans="16:17" x14ac:dyDescent="0.25">
      <c r="P130" s="1">
        <v>6.14</v>
      </c>
      <c r="Q130">
        <v>27.2</v>
      </c>
    </row>
    <row r="131" spans="16:17" x14ac:dyDescent="0.25">
      <c r="P131" s="1">
        <v>6.15</v>
      </c>
      <c r="Q131">
        <v>27.6</v>
      </c>
    </row>
    <row r="132" spans="16:17" x14ac:dyDescent="0.25">
      <c r="P132" s="1">
        <v>6.16</v>
      </c>
      <c r="Q132">
        <v>28</v>
      </c>
    </row>
    <row r="133" spans="16:17" x14ac:dyDescent="0.25">
      <c r="P133" s="1">
        <v>6.17</v>
      </c>
      <c r="Q133">
        <v>28.4</v>
      </c>
    </row>
    <row r="134" spans="16:17" x14ac:dyDescent="0.25">
      <c r="P134" s="1">
        <v>6.18</v>
      </c>
      <c r="Q134">
        <v>28.8</v>
      </c>
    </row>
    <row r="135" spans="16:17" x14ac:dyDescent="0.25">
      <c r="P135" s="1">
        <v>6.19</v>
      </c>
      <c r="Q135">
        <v>29.2</v>
      </c>
    </row>
    <row r="136" spans="16:17" x14ac:dyDescent="0.25">
      <c r="P136" s="1">
        <v>6.2</v>
      </c>
      <c r="Q136">
        <v>29.6</v>
      </c>
    </row>
    <row r="137" spans="16:17" x14ac:dyDescent="0.25">
      <c r="P137" s="1">
        <v>6.21</v>
      </c>
      <c r="Q137">
        <v>30</v>
      </c>
    </row>
    <row r="138" spans="16:17" x14ac:dyDescent="0.25">
      <c r="P138" s="1">
        <v>6.22</v>
      </c>
      <c r="Q138">
        <v>30.4</v>
      </c>
    </row>
    <row r="139" spans="16:17" x14ac:dyDescent="0.25">
      <c r="P139" s="1">
        <v>6.23</v>
      </c>
      <c r="Q139">
        <v>30.8</v>
      </c>
    </row>
    <row r="140" spans="16:17" x14ac:dyDescent="0.25">
      <c r="P140" s="1">
        <v>6.2399999999999904</v>
      </c>
      <c r="Q140">
        <v>31.2</v>
      </c>
    </row>
    <row r="141" spans="16:17" x14ac:dyDescent="0.25">
      <c r="P141" s="1">
        <v>6.2499999999999902</v>
      </c>
      <c r="Q141">
        <v>31.6</v>
      </c>
    </row>
    <row r="142" spans="16:17" x14ac:dyDescent="0.25">
      <c r="P142" s="1">
        <v>6.25999999999999</v>
      </c>
      <c r="Q142">
        <v>32</v>
      </c>
    </row>
    <row r="143" spans="16:17" x14ac:dyDescent="0.25">
      <c r="P143" s="1">
        <v>6.2699999999999898</v>
      </c>
      <c r="Q143">
        <v>32.4</v>
      </c>
    </row>
    <row r="144" spans="16:17" x14ac:dyDescent="0.25">
      <c r="P144" s="1">
        <v>6.2799999999999896</v>
      </c>
      <c r="Q144">
        <v>32.799999999999997</v>
      </c>
    </row>
    <row r="145" spans="16:17" x14ac:dyDescent="0.25">
      <c r="P145" s="1">
        <v>6.2899999999999903</v>
      </c>
      <c r="Q145">
        <v>33.200000000000003</v>
      </c>
    </row>
    <row r="146" spans="16:17" x14ac:dyDescent="0.25">
      <c r="P146" s="1">
        <v>6.2999999999999901</v>
      </c>
      <c r="Q146">
        <v>33.6</v>
      </c>
    </row>
    <row r="147" spans="16:17" x14ac:dyDescent="0.25">
      <c r="P147" s="1">
        <v>6.3099999999999898</v>
      </c>
      <c r="Q147">
        <v>34</v>
      </c>
    </row>
    <row r="148" spans="16:17" x14ac:dyDescent="0.25">
      <c r="P148" s="1">
        <v>6.3199999999999896</v>
      </c>
      <c r="Q148">
        <v>34.4</v>
      </c>
    </row>
    <row r="149" spans="16:17" x14ac:dyDescent="0.25">
      <c r="P149" s="1">
        <v>6.3299999999999903</v>
      </c>
      <c r="Q149">
        <v>34.799999999999997</v>
      </c>
    </row>
    <row r="150" spans="16:17" x14ac:dyDescent="0.25">
      <c r="P150" s="1">
        <v>6.3399999999999901</v>
      </c>
      <c r="Q150">
        <v>35.200000000000003</v>
      </c>
    </row>
    <row r="151" spans="16:17" x14ac:dyDescent="0.25">
      <c r="P151" s="1">
        <v>6.3499999999999899</v>
      </c>
      <c r="Q151">
        <v>35.6</v>
      </c>
    </row>
    <row r="152" spans="16:17" x14ac:dyDescent="0.25">
      <c r="P152" s="1">
        <v>6.3599999999999897</v>
      </c>
      <c r="Q152">
        <v>36</v>
      </c>
    </row>
    <row r="153" spans="16:17" x14ac:dyDescent="0.25">
      <c r="P153" s="1">
        <v>6.3699999999999903</v>
      </c>
      <c r="Q153">
        <v>36.4</v>
      </c>
    </row>
    <row r="154" spans="16:17" x14ac:dyDescent="0.25">
      <c r="P154" s="1">
        <v>6.3799999999999901</v>
      </c>
      <c r="Q154">
        <v>36.799999999999997</v>
      </c>
    </row>
    <row r="155" spans="16:17" x14ac:dyDescent="0.25">
      <c r="P155" s="1">
        <v>6.3899999999999899</v>
      </c>
      <c r="Q155">
        <v>37.200000000000003</v>
      </c>
    </row>
    <row r="156" spans="16:17" x14ac:dyDescent="0.25">
      <c r="P156" s="1">
        <v>6.3999999999999897</v>
      </c>
      <c r="Q156">
        <v>37.6</v>
      </c>
    </row>
    <row r="157" spans="16:17" x14ac:dyDescent="0.25">
      <c r="P157" s="1">
        <v>6.4099999999999904</v>
      </c>
      <c r="Q157">
        <v>38</v>
      </c>
    </row>
    <row r="158" spans="16:17" x14ac:dyDescent="0.25">
      <c r="P158" s="1">
        <v>6.4199999999999902</v>
      </c>
      <c r="Q158">
        <v>38.4</v>
      </c>
    </row>
    <row r="159" spans="16:17" x14ac:dyDescent="0.25">
      <c r="P159" s="1">
        <v>6.4299999999999899</v>
      </c>
      <c r="Q159">
        <v>38.799999999999997</v>
      </c>
    </row>
    <row r="160" spans="16:17" x14ac:dyDescent="0.25">
      <c r="P160" s="1">
        <v>6.4399999999999897</v>
      </c>
      <c r="Q160">
        <v>39.200000000000003</v>
      </c>
    </row>
    <row r="161" spans="16:17" x14ac:dyDescent="0.25">
      <c r="P161" s="1">
        <v>6.4499999999999904</v>
      </c>
      <c r="Q161">
        <v>39.6</v>
      </c>
    </row>
    <row r="162" spans="16:17" x14ac:dyDescent="0.25">
      <c r="P162" s="1">
        <v>6.4599999999999902</v>
      </c>
      <c r="Q162">
        <v>40</v>
      </c>
    </row>
    <row r="163" spans="16:17" x14ac:dyDescent="0.25">
      <c r="P163" s="1">
        <v>6.46999999999999</v>
      </c>
      <c r="Q163">
        <v>40.4</v>
      </c>
    </row>
    <row r="164" spans="16:17" x14ac:dyDescent="0.25">
      <c r="P164" s="1">
        <v>6.4799999999999898</v>
      </c>
      <c r="Q164">
        <v>40.799999999999997</v>
      </c>
    </row>
    <row r="165" spans="16:17" x14ac:dyDescent="0.25">
      <c r="P165" s="1">
        <v>6.4899999999999904</v>
      </c>
      <c r="Q165">
        <v>41.2</v>
      </c>
    </row>
    <row r="166" spans="16:17" x14ac:dyDescent="0.25">
      <c r="P166" s="1">
        <v>6.4999999999999902</v>
      </c>
      <c r="Q166">
        <v>41.6</v>
      </c>
    </row>
    <row r="167" spans="16:17" x14ac:dyDescent="0.25">
      <c r="P167" s="1">
        <v>6.50999999999999</v>
      </c>
      <c r="Q167">
        <v>42</v>
      </c>
    </row>
    <row r="168" spans="16:17" x14ac:dyDescent="0.25">
      <c r="P168" s="1">
        <v>6.5199999999999898</v>
      </c>
      <c r="Q168">
        <v>42.4</v>
      </c>
    </row>
    <row r="169" spans="16:17" x14ac:dyDescent="0.25">
      <c r="P169" s="1">
        <v>6.5299999999999896</v>
      </c>
      <c r="Q169">
        <v>42.8</v>
      </c>
    </row>
    <row r="170" spans="16:17" x14ac:dyDescent="0.25">
      <c r="P170" s="1">
        <v>6.5399999999999903</v>
      </c>
      <c r="Q170">
        <v>43.2</v>
      </c>
    </row>
    <row r="171" spans="16:17" x14ac:dyDescent="0.25">
      <c r="P171" s="1">
        <v>6.5499999999999901</v>
      </c>
      <c r="Q171">
        <v>43.6</v>
      </c>
    </row>
    <row r="172" spans="16:17" x14ac:dyDescent="0.25">
      <c r="P172" s="1">
        <v>6.5599999999999898</v>
      </c>
      <c r="Q172">
        <v>44</v>
      </c>
    </row>
    <row r="173" spans="16:17" x14ac:dyDescent="0.25">
      <c r="P173" s="1">
        <v>6.5699999999999896</v>
      </c>
      <c r="Q173">
        <v>44.4</v>
      </c>
    </row>
    <row r="174" spans="16:17" x14ac:dyDescent="0.25">
      <c r="P174" s="1">
        <v>6.5799999999999903</v>
      </c>
      <c r="Q174">
        <v>44.8</v>
      </c>
    </row>
    <row r="175" spans="16:17" x14ac:dyDescent="0.25">
      <c r="P175" s="1">
        <v>6.5899999999999901</v>
      </c>
      <c r="Q175">
        <v>45.2</v>
      </c>
    </row>
    <row r="176" spans="16:17" x14ac:dyDescent="0.25">
      <c r="P176" s="1">
        <v>7</v>
      </c>
      <c r="Q176">
        <v>45.6</v>
      </c>
    </row>
    <row r="177" spans="16:17" x14ac:dyDescent="0.25">
      <c r="P177" s="1">
        <v>7.01</v>
      </c>
      <c r="Q177">
        <v>46</v>
      </c>
    </row>
    <row r="178" spans="16:17" x14ac:dyDescent="0.25">
      <c r="P178" s="1">
        <v>7.02</v>
      </c>
      <c r="Q178">
        <v>46.4</v>
      </c>
    </row>
    <row r="179" spans="16:17" x14ac:dyDescent="0.25">
      <c r="P179" s="1">
        <v>7.03</v>
      </c>
      <c r="Q179">
        <v>46.8</v>
      </c>
    </row>
    <row r="180" spans="16:17" x14ac:dyDescent="0.25">
      <c r="P180" s="1">
        <v>7.04</v>
      </c>
      <c r="Q180">
        <v>47.2</v>
      </c>
    </row>
    <row r="181" spans="16:17" x14ac:dyDescent="0.25">
      <c r="P181" s="1">
        <v>7.05</v>
      </c>
      <c r="Q181">
        <v>47.6</v>
      </c>
    </row>
    <row r="182" spans="16:17" x14ac:dyDescent="0.25">
      <c r="P182" s="1">
        <v>7.06</v>
      </c>
      <c r="Q182">
        <v>48</v>
      </c>
    </row>
    <row r="183" spans="16:17" x14ac:dyDescent="0.25">
      <c r="P183" s="1">
        <v>7.07</v>
      </c>
      <c r="Q183">
        <v>48.4</v>
      </c>
    </row>
    <row r="184" spans="16:17" x14ac:dyDescent="0.25">
      <c r="P184" s="1">
        <v>7.08</v>
      </c>
      <c r="Q184">
        <v>48.8</v>
      </c>
    </row>
    <row r="185" spans="16:17" x14ac:dyDescent="0.25">
      <c r="P185" s="1">
        <v>7.09</v>
      </c>
      <c r="Q185">
        <v>49.2</v>
      </c>
    </row>
    <row r="186" spans="16:17" x14ac:dyDescent="0.25">
      <c r="P186" s="1">
        <v>7.1</v>
      </c>
      <c r="Q186">
        <v>49.6</v>
      </c>
    </row>
    <row r="187" spans="16:17" x14ac:dyDescent="0.25">
      <c r="P187" s="1">
        <v>7.11</v>
      </c>
      <c r="Q187">
        <v>50</v>
      </c>
    </row>
    <row r="188" spans="16:17" x14ac:dyDescent="0.25">
      <c r="P188" s="1">
        <v>7.12</v>
      </c>
      <c r="Q188">
        <v>50.4</v>
      </c>
    </row>
    <row r="189" spans="16:17" x14ac:dyDescent="0.25">
      <c r="P189" s="1">
        <v>7.13</v>
      </c>
      <c r="Q189">
        <v>50.8</v>
      </c>
    </row>
    <row r="190" spans="16:17" x14ac:dyDescent="0.25">
      <c r="P190" s="1">
        <v>7.14</v>
      </c>
      <c r="Q190">
        <v>51.2</v>
      </c>
    </row>
    <row r="191" spans="16:17" x14ac:dyDescent="0.25">
      <c r="P191" s="1">
        <v>7.15</v>
      </c>
      <c r="Q191">
        <v>51.6</v>
      </c>
    </row>
    <row r="192" spans="16:17" x14ac:dyDescent="0.25">
      <c r="P192" s="1">
        <v>7.16</v>
      </c>
      <c r="Q192">
        <v>52</v>
      </c>
    </row>
    <row r="193" spans="16:17" x14ac:dyDescent="0.25">
      <c r="P193" s="1">
        <v>7.17</v>
      </c>
      <c r="Q193">
        <v>52.4</v>
      </c>
    </row>
    <row r="194" spans="16:17" x14ac:dyDescent="0.25">
      <c r="P194" s="1">
        <v>7.18</v>
      </c>
      <c r="Q194">
        <v>52.8</v>
      </c>
    </row>
    <row r="195" spans="16:17" x14ac:dyDescent="0.25">
      <c r="P195" s="1">
        <v>7.19</v>
      </c>
      <c r="Q195">
        <v>53.2</v>
      </c>
    </row>
    <row r="196" spans="16:17" x14ac:dyDescent="0.25">
      <c r="P196" s="1">
        <v>7.2</v>
      </c>
      <c r="Q196">
        <v>53.6</v>
      </c>
    </row>
    <row r="197" spans="16:17" x14ac:dyDescent="0.25">
      <c r="P197" s="1">
        <v>7.21</v>
      </c>
      <c r="Q197">
        <v>54</v>
      </c>
    </row>
    <row r="198" spans="16:17" x14ac:dyDescent="0.25">
      <c r="P198" s="1">
        <v>7.22</v>
      </c>
      <c r="Q198">
        <v>54.4</v>
      </c>
    </row>
    <row r="199" spans="16:17" x14ac:dyDescent="0.25">
      <c r="P199" s="1">
        <v>7.23</v>
      </c>
      <c r="Q199">
        <v>54.8</v>
      </c>
    </row>
    <row r="200" spans="16:17" x14ac:dyDescent="0.25">
      <c r="P200" s="1">
        <v>7.2399999999999904</v>
      </c>
      <c r="Q200">
        <v>55.2</v>
      </c>
    </row>
    <row r="201" spans="16:17" x14ac:dyDescent="0.25">
      <c r="P201" s="1">
        <v>7.2499999999999902</v>
      </c>
      <c r="Q201">
        <v>55.6</v>
      </c>
    </row>
    <row r="202" spans="16:17" x14ac:dyDescent="0.25">
      <c r="P202" s="1">
        <v>7.25999999999999</v>
      </c>
      <c r="Q202">
        <v>56</v>
      </c>
    </row>
    <row r="203" spans="16:17" x14ac:dyDescent="0.25">
      <c r="P203" s="1">
        <v>7.2699999999999898</v>
      </c>
      <c r="Q203">
        <v>56.4</v>
      </c>
    </row>
    <row r="204" spans="16:17" x14ac:dyDescent="0.25">
      <c r="P204" s="1">
        <v>7.2799999999999896</v>
      </c>
      <c r="Q204">
        <v>56.8</v>
      </c>
    </row>
    <row r="205" spans="16:17" x14ac:dyDescent="0.25">
      <c r="P205" s="1">
        <v>7.2899999999999903</v>
      </c>
      <c r="Q205">
        <v>57.2</v>
      </c>
    </row>
    <row r="206" spans="16:17" x14ac:dyDescent="0.25">
      <c r="P206" s="1">
        <v>7.2999999999999901</v>
      </c>
      <c r="Q206">
        <v>57.6</v>
      </c>
    </row>
    <row r="207" spans="16:17" x14ac:dyDescent="0.25">
      <c r="P207" s="1">
        <v>7.3099999999999898</v>
      </c>
      <c r="Q207">
        <v>58</v>
      </c>
    </row>
    <row r="208" spans="16:17" x14ac:dyDescent="0.25">
      <c r="P208" s="1">
        <v>7.3199999999999896</v>
      </c>
      <c r="Q208">
        <v>58.4</v>
      </c>
    </row>
    <row r="209" spans="16:17" x14ac:dyDescent="0.25">
      <c r="P209" s="1">
        <v>7.3299999999999903</v>
      </c>
      <c r="Q209">
        <v>58.8</v>
      </c>
    </row>
    <row r="210" spans="16:17" x14ac:dyDescent="0.25">
      <c r="P210" s="1">
        <v>7.3399999999999901</v>
      </c>
      <c r="Q210">
        <v>59.2</v>
      </c>
    </row>
    <row r="211" spans="16:17" x14ac:dyDescent="0.25">
      <c r="P211" s="1">
        <v>7.3499999999999899</v>
      </c>
      <c r="Q211">
        <v>59.6</v>
      </c>
    </row>
    <row r="212" spans="16:17" x14ac:dyDescent="0.25">
      <c r="P212" s="1">
        <v>7.3599999999999897</v>
      </c>
      <c r="Q212">
        <v>60</v>
      </c>
    </row>
    <row r="213" spans="16:17" x14ac:dyDescent="0.25">
      <c r="P213" s="1">
        <v>7.3699999999999903</v>
      </c>
      <c r="Q213">
        <v>60.4</v>
      </c>
    </row>
    <row r="214" spans="16:17" x14ac:dyDescent="0.25">
      <c r="P214" s="1">
        <v>7.3799999999999901</v>
      </c>
      <c r="Q214">
        <v>60.8</v>
      </c>
    </row>
    <row r="215" spans="16:17" x14ac:dyDescent="0.25">
      <c r="P215" s="1">
        <v>7.3899999999999899</v>
      </c>
      <c r="Q215">
        <v>61.2</v>
      </c>
    </row>
    <row r="216" spans="16:17" x14ac:dyDescent="0.25">
      <c r="P216" s="1">
        <v>7.3999999999999897</v>
      </c>
      <c r="Q216">
        <v>61.6</v>
      </c>
    </row>
    <row r="217" spans="16:17" x14ac:dyDescent="0.25">
      <c r="P217" s="1">
        <v>7.4099999999999904</v>
      </c>
      <c r="Q217">
        <v>62</v>
      </c>
    </row>
    <row r="218" spans="16:17" x14ac:dyDescent="0.25">
      <c r="P218" s="1">
        <v>7.4199999999999902</v>
      </c>
      <c r="Q218">
        <v>62.4</v>
      </c>
    </row>
    <row r="219" spans="16:17" x14ac:dyDescent="0.25">
      <c r="P219" s="1">
        <v>7.4299999999999899</v>
      </c>
      <c r="Q219">
        <v>62.8</v>
      </c>
    </row>
    <row r="220" spans="16:17" x14ac:dyDescent="0.25">
      <c r="P220" s="1">
        <v>7.4399999999999897</v>
      </c>
      <c r="Q220">
        <v>63.2</v>
      </c>
    </row>
    <row r="221" spans="16:17" x14ac:dyDescent="0.25">
      <c r="P221" s="1">
        <v>7.4499999999999904</v>
      </c>
      <c r="Q221">
        <v>63.6</v>
      </c>
    </row>
    <row r="222" spans="16:17" x14ac:dyDescent="0.25">
      <c r="P222" s="1">
        <v>7.4599999999999902</v>
      </c>
      <c r="Q222">
        <v>64</v>
      </c>
    </row>
    <row r="223" spans="16:17" x14ac:dyDescent="0.25">
      <c r="P223" s="1">
        <v>7.46999999999999</v>
      </c>
      <c r="Q223">
        <v>64.400000000000006</v>
      </c>
    </row>
    <row r="224" spans="16:17" x14ac:dyDescent="0.25">
      <c r="P224" s="1">
        <v>7.4799999999999898</v>
      </c>
      <c r="Q224">
        <v>64.8</v>
      </c>
    </row>
    <row r="225" spans="16:17" x14ac:dyDescent="0.25">
      <c r="P225" s="1">
        <v>7.4899999999999904</v>
      </c>
      <c r="Q225">
        <v>65.2</v>
      </c>
    </row>
    <row r="226" spans="16:17" x14ac:dyDescent="0.25">
      <c r="P226" s="1">
        <v>7.4999999999999902</v>
      </c>
      <c r="Q226">
        <v>65.599999999999994</v>
      </c>
    </row>
    <row r="227" spans="16:17" x14ac:dyDescent="0.25">
      <c r="P227" s="1">
        <v>7.50999999999999</v>
      </c>
      <c r="Q227">
        <v>66</v>
      </c>
    </row>
    <row r="228" spans="16:17" x14ac:dyDescent="0.25">
      <c r="P228" s="1">
        <v>7.5199999999999898</v>
      </c>
      <c r="Q228">
        <v>66.400000000000006</v>
      </c>
    </row>
    <row r="229" spans="16:17" x14ac:dyDescent="0.25">
      <c r="P229" s="1">
        <v>7.5299999999999896</v>
      </c>
      <c r="Q229">
        <v>66.8</v>
      </c>
    </row>
    <row r="230" spans="16:17" x14ac:dyDescent="0.25">
      <c r="P230" s="1">
        <v>7.5399999999999903</v>
      </c>
      <c r="Q230">
        <v>67.2</v>
      </c>
    </row>
    <row r="231" spans="16:17" x14ac:dyDescent="0.25">
      <c r="P231" s="1">
        <v>7.5499999999999901</v>
      </c>
      <c r="Q231">
        <v>67.599999999999994</v>
      </c>
    </row>
    <row r="232" spans="16:17" x14ac:dyDescent="0.25">
      <c r="P232" s="1">
        <v>7.5599999999999898</v>
      </c>
      <c r="Q232">
        <v>68</v>
      </c>
    </row>
    <row r="233" spans="16:17" x14ac:dyDescent="0.25">
      <c r="P233" s="1">
        <v>7.5699999999999896</v>
      </c>
      <c r="Q233">
        <v>68.400000000000006</v>
      </c>
    </row>
    <row r="234" spans="16:17" x14ac:dyDescent="0.25">
      <c r="P234" s="1">
        <v>7.5799999999999903</v>
      </c>
      <c r="Q234">
        <v>68.8</v>
      </c>
    </row>
    <row r="235" spans="16:17" x14ac:dyDescent="0.25">
      <c r="P235" s="1">
        <v>7.5899999999999901</v>
      </c>
      <c r="Q235">
        <v>69.2</v>
      </c>
    </row>
    <row r="236" spans="16:17" x14ac:dyDescent="0.25">
      <c r="P236" s="1">
        <v>8</v>
      </c>
      <c r="Q236">
        <v>69.599999999999994</v>
      </c>
    </row>
    <row r="237" spans="16:17" x14ac:dyDescent="0.25">
      <c r="P237" s="1">
        <v>8.01</v>
      </c>
      <c r="Q237">
        <v>70</v>
      </c>
    </row>
    <row r="238" spans="16:17" x14ac:dyDescent="0.25">
      <c r="P238" s="1">
        <v>8.02</v>
      </c>
      <c r="Q238">
        <v>70.400000000000006</v>
      </c>
    </row>
    <row r="239" spans="16:17" x14ac:dyDescent="0.25">
      <c r="P239" s="1">
        <v>8.0299999999999994</v>
      </c>
      <c r="Q239">
        <v>70.8</v>
      </c>
    </row>
    <row r="240" spans="16:17" x14ac:dyDescent="0.25">
      <c r="P240" s="1">
        <v>8.0399999999999991</v>
      </c>
      <c r="Q240">
        <v>71.2</v>
      </c>
    </row>
    <row r="241" spans="16:17" x14ac:dyDescent="0.25">
      <c r="P241" s="1">
        <v>8.0500000000000007</v>
      </c>
      <c r="Q241">
        <v>71.599999999999994</v>
      </c>
    </row>
    <row r="242" spans="16:17" x14ac:dyDescent="0.25">
      <c r="P242" s="1">
        <v>8.06</v>
      </c>
      <c r="Q242">
        <v>72</v>
      </c>
    </row>
    <row r="243" spans="16:17" x14ac:dyDescent="0.25">
      <c r="P243" s="1">
        <v>8.07</v>
      </c>
      <c r="Q243">
        <v>72.400000000000006</v>
      </c>
    </row>
    <row r="244" spans="16:17" x14ac:dyDescent="0.25">
      <c r="P244" s="1">
        <v>8.08</v>
      </c>
      <c r="Q244">
        <v>72.8</v>
      </c>
    </row>
    <row r="245" spans="16:17" x14ac:dyDescent="0.25">
      <c r="P245" s="1">
        <v>8.09</v>
      </c>
      <c r="Q245">
        <v>73.2</v>
      </c>
    </row>
    <row r="246" spans="16:17" x14ac:dyDescent="0.25">
      <c r="P246" s="1">
        <v>8.1</v>
      </c>
      <c r="Q246">
        <v>73.599999999999994</v>
      </c>
    </row>
    <row r="247" spans="16:17" x14ac:dyDescent="0.25">
      <c r="P247" s="1">
        <v>8.11</v>
      </c>
      <c r="Q247">
        <v>74</v>
      </c>
    </row>
    <row r="248" spans="16:17" x14ac:dyDescent="0.25">
      <c r="P248" s="1">
        <v>8.1199999999999992</v>
      </c>
      <c r="Q248">
        <v>74.400000000000006</v>
      </c>
    </row>
    <row r="249" spans="16:17" x14ac:dyDescent="0.25">
      <c r="P249" s="1">
        <v>8.1300000000000008</v>
      </c>
      <c r="Q249">
        <v>74.8</v>
      </c>
    </row>
    <row r="250" spans="16:17" x14ac:dyDescent="0.25">
      <c r="P250" s="1">
        <v>8.14</v>
      </c>
      <c r="Q250">
        <v>75.2</v>
      </c>
    </row>
    <row r="251" spans="16:17" x14ac:dyDescent="0.25">
      <c r="P251" s="1">
        <v>8.15</v>
      </c>
      <c r="Q251">
        <v>75.599999999999994</v>
      </c>
    </row>
    <row r="252" spans="16:17" x14ac:dyDescent="0.25">
      <c r="P252" s="1">
        <v>8.16</v>
      </c>
      <c r="Q252">
        <v>76</v>
      </c>
    </row>
    <row r="253" spans="16:17" x14ac:dyDescent="0.25">
      <c r="P253" s="1">
        <v>8.17</v>
      </c>
      <c r="Q253">
        <v>76.400000000000006</v>
      </c>
    </row>
    <row r="254" spans="16:17" x14ac:dyDescent="0.25">
      <c r="P254" s="1">
        <v>8.18</v>
      </c>
      <c r="Q254">
        <v>76.8</v>
      </c>
    </row>
    <row r="255" spans="16:17" x14ac:dyDescent="0.25">
      <c r="P255" s="1">
        <v>8.19</v>
      </c>
      <c r="Q255">
        <v>77.2</v>
      </c>
    </row>
    <row r="256" spans="16:17" x14ac:dyDescent="0.25">
      <c r="P256" s="1">
        <v>8.1999999999999993</v>
      </c>
      <c r="Q256">
        <v>77.599999999999994</v>
      </c>
    </row>
    <row r="257" spans="16:17" x14ac:dyDescent="0.25">
      <c r="P257" s="1">
        <v>8.2100000000000009</v>
      </c>
      <c r="Q257">
        <v>78</v>
      </c>
    </row>
    <row r="258" spans="16:17" x14ac:dyDescent="0.25">
      <c r="P258" s="1">
        <v>8.2200000000000006</v>
      </c>
      <c r="Q258">
        <v>78.400000000000006</v>
      </c>
    </row>
    <row r="259" spans="16:17" x14ac:dyDescent="0.25">
      <c r="P259" s="1">
        <v>8.23</v>
      </c>
      <c r="Q259">
        <v>78.8</v>
      </c>
    </row>
    <row r="260" spans="16:17" x14ac:dyDescent="0.25">
      <c r="P260" s="1">
        <v>8.2399999999999896</v>
      </c>
      <c r="Q260">
        <v>79.2</v>
      </c>
    </row>
    <row r="261" spans="16:17" x14ac:dyDescent="0.25">
      <c r="P261" s="1">
        <v>8.2499999999999893</v>
      </c>
      <c r="Q261">
        <v>79.599999999999994</v>
      </c>
    </row>
    <row r="262" spans="16:17" x14ac:dyDescent="0.25">
      <c r="P262" s="1">
        <v>8.2599999999999891</v>
      </c>
      <c r="Q262">
        <v>80</v>
      </c>
    </row>
    <row r="263" spans="16:17" x14ac:dyDescent="0.25">
      <c r="P263" s="1">
        <v>8.2699999999999907</v>
      </c>
      <c r="Q263">
        <v>80.400000000000006</v>
      </c>
    </row>
    <row r="264" spans="16:17" x14ac:dyDescent="0.25">
      <c r="P264" s="1">
        <v>8.2799999999999905</v>
      </c>
      <c r="Q264">
        <v>80.8</v>
      </c>
    </row>
    <row r="265" spans="16:17" x14ac:dyDescent="0.25">
      <c r="P265" s="1">
        <v>8.2899999999999903</v>
      </c>
      <c r="Q265">
        <v>81.2</v>
      </c>
    </row>
    <row r="266" spans="16:17" x14ac:dyDescent="0.25">
      <c r="P266" s="1">
        <v>8.2999999999999901</v>
      </c>
      <c r="Q266">
        <v>81.599999999999994</v>
      </c>
    </row>
    <row r="267" spans="16:17" x14ac:dyDescent="0.25">
      <c r="P267" s="1">
        <v>8.18</v>
      </c>
      <c r="Q267">
        <v>81.599999999999994</v>
      </c>
    </row>
  </sheetData>
  <sortState ref="A2:N17">
    <sortCondition ref="A2:A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7"/>
  <sheetViews>
    <sheetView topLeftCell="B1" workbookViewId="0">
      <selection activeCell="J4" sqref="J4"/>
    </sheetView>
  </sheetViews>
  <sheetFormatPr defaultRowHeight="15" x14ac:dyDescent="0.25"/>
  <cols>
    <col min="1" max="1" width="8.28515625" style="2" customWidth="1"/>
    <col min="2" max="2" width="27.42578125" customWidth="1"/>
    <col min="3" max="3" width="22.140625" customWidth="1"/>
    <col min="4" max="4" width="15.140625" customWidth="1"/>
    <col min="5" max="5" width="0" hidden="1" customWidth="1"/>
    <col min="6" max="7" width="9.140625" style="2"/>
    <col min="8" max="9" width="0" style="2" hidden="1" customWidth="1"/>
    <col min="10" max="14" width="9.140625" style="2"/>
    <col min="15" max="16" width="0" hidden="1" customWidth="1"/>
  </cols>
  <sheetData>
    <row r="1" spans="1:16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</row>
    <row r="2" spans="1:16" x14ac:dyDescent="0.25">
      <c r="A2" s="2">
        <v>251</v>
      </c>
      <c r="B2" t="s">
        <v>210</v>
      </c>
      <c r="C2" t="s">
        <v>211</v>
      </c>
      <c r="D2" t="s">
        <v>18</v>
      </c>
      <c r="E2" t="s">
        <v>55</v>
      </c>
      <c r="F2" s="3" t="s">
        <v>55</v>
      </c>
      <c r="M2" s="3" t="s">
        <v>55</v>
      </c>
    </row>
    <row r="3" spans="1:16" x14ac:dyDescent="0.25">
      <c r="A3" s="2">
        <v>252</v>
      </c>
      <c r="B3" t="s">
        <v>212</v>
      </c>
      <c r="C3" t="s">
        <v>213</v>
      </c>
      <c r="D3" t="s">
        <v>52</v>
      </c>
      <c r="E3">
        <v>148</v>
      </c>
      <c r="F3" s="3">
        <f t="shared" ref="E3:F4" si="0">SUM(100-(E3/2))</f>
        <v>26</v>
      </c>
      <c r="G3" s="2">
        <v>0</v>
      </c>
      <c r="I3" s="2">
        <v>5.2</v>
      </c>
      <c r="J3" s="2">
        <f>VLOOKUP(I3,$O$3:$P$267,2,TRUE)</f>
        <v>5.6</v>
      </c>
      <c r="K3" s="2">
        <v>0</v>
      </c>
      <c r="M3" s="3">
        <f>SUM(F3,G3,J3,K3,L3)</f>
        <v>31.6</v>
      </c>
      <c r="N3" s="2">
        <v>1</v>
      </c>
      <c r="O3" s="1">
        <v>4.0599999999999996</v>
      </c>
      <c r="P3">
        <v>18</v>
      </c>
    </row>
    <row r="4" spans="1:16" x14ac:dyDescent="0.25">
      <c r="A4" s="2">
        <v>253</v>
      </c>
      <c r="B4" t="s">
        <v>214</v>
      </c>
      <c r="C4" t="s">
        <v>215</v>
      </c>
      <c r="D4" t="s">
        <v>52</v>
      </c>
      <c r="E4">
        <v>147</v>
      </c>
      <c r="F4" s="3">
        <f>SUM(100-(E4/2))</f>
        <v>26.5</v>
      </c>
      <c r="G4" s="2" t="s">
        <v>55</v>
      </c>
      <c r="M4" s="3" t="s">
        <v>55</v>
      </c>
      <c r="O4" s="1">
        <v>4.07</v>
      </c>
      <c r="P4">
        <v>17.600000000000001</v>
      </c>
    </row>
    <row r="5" spans="1:16" x14ac:dyDescent="0.25">
      <c r="O5" s="1">
        <v>4.08</v>
      </c>
      <c r="P5">
        <v>17.2</v>
      </c>
    </row>
    <row r="6" spans="1:16" x14ac:dyDescent="0.25">
      <c r="O6" s="1">
        <v>4.09</v>
      </c>
      <c r="P6">
        <v>16.8</v>
      </c>
    </row>
    <row r="7" spans="1:16" x14ac:dyDescent="0.25">
      <c r="O7" s="1">
        <v>4.0999999999999996</v>
      </c>
      <c r="P7">
        <v>16.399999999999999</v>
      </c>
    </row>
    <row r="8" spans="1:16" x14ac:dyDescent="0.25">
      <c r="O8" s="1">
        <v>4.1100000000000003</v>
      </c>
      <c r="P8">
        <v>16</v>
      </c>
    </row>
    <row r="9" spans="1:16" x14ac:dyDescent="0.25">
      <c r="O9" s="1">
        <v>4.12</v>
      </c>
      <c r="P9">
        <v>15.6</v>
      </c>
    </row>
    <row r="10" spans="1:16" x14ac:dyDescent="0.25">
      <c r="O10" s="1">
        <v>4.13</v>
      </c>
      <c r="P10">
        <v>15.2</v>
      </c>
    </row>
    <row r="11" spans="1:16" x14ac:dyDescent="0.25">
      <c r="O11" s="1">
        <v>4.1399999999999997</v>
      </c>
      <c r="P11">
        <v>14.8</v>
      </c>
    </row>
    <row r="12" spans="1:16" x14ac:dyDescent="0.25">
      <c r="O12" s="1">
        <v>4.1500000000000004</v>
      </c>
      <c r="P12">
        <v>14.4</v>
      </c>
    </row>
    <row r="13" spans="1:16" x14ac:dyDescent="0.25">
      <c r="O13" s="1">
        <v>4.16</v>
      </c>
      <c r="P13">
        <v>14</v>
      </c>
    </row>
    <row r="14" spans="1:16" x14ac:dyDescent="0.25">
      <c r="O14" s="1">
        <v>4.17</v>
      </c>
      <c r="P14">
        <v>13.6</v>
      </c>
    </row>
    <row r="15" spans="1:16" x14ac:dyDescent="0.25">
      <c r="O15" s="1">
        <v>4.18</v>
      </c>
      <c r="P15">
        <v>13.2</v>
      </c>
    </row>
    <row r="16" spans="1:16" x14ac:dyDescent="0.25">
      <c r="O16" s="1">
        <v>4.1900000000000004</v>
      </c>
      <c r="P16">
        <v>12.8</v>
      </c>
    </row>
    <row r="17" spans="15:16" x14ac:dyDescent="0.25">
      <c r="O17" s="1">
        <v>4.2</v>
      </c>
      <c r="P17">
        <v>12.4</v>
      </c>
    </row>
    <row r="18" spans="15:16" x14ac:dyDescent="0.25">
      <c r="O18" s="1">
        <v>4.21</v>
      </c>
      <c r="P18">
        <v>12</v>
      </c>
    </row>
    <row r="19" spans="15:16" x14ac:dyDescent="0.25">
      <c r="O19" s="1">
        <v>4.22</v>
      </c>
      <c r="P19">
        <v>11.6</v>
      </c>
    </row>
    <row r="20" spans="15:16" x14ac:dyDescent="0.25">
      <c r="O20" s="1">
        <v>4.2300000000000004</v>
      </c>
      <c r="P20">
        <v>11.2</v>
      </c>
    </row>
    <row r="21" spans="15:16" x14ac:dyDescent="0.25">
      <c r="O21" s="1">
        <v>4.24</v>
      </c>
      <c r="P21">
        <v>10.8</v>
      </c>
    </row>
    <row r="22" spans="15:16" x14ac:dyDescent="0.25">
      <c r="O22" s="1">
        <v>4.25</v>
      </c>
      <c r="P22">
        <v>10.4</v>
      </c>
    </row>
    <row r="23" spans="15:16" x14ac:dyDescent="0.25">
      <c r="O23" s="1">
        <v>4.26</v>
      </c>
      <c r="P23">
        <v>10</v>
      </c>
    </row>
    <row r="24" spans="15:16" x14ac:dyDescent="0.25">
      <c r="O24" s="1">
        <v>4.2699999999999996</v>
      </c>
      <c r="P24">
        <v>9.6000000000000298</v>
      </c>
    </row>
    <row r="25" spans="15:16" x14ac:dyDescent="0.25">
      <c r="O25" s="1">
        <v>4.28</v>
      </c>
      <c r="P25">
        <v>9.2000000000000295</v>
      </c>
    </row>
    <row r="26" spans="15:16" x14ac:dyDescent="0.25">
      <c r="O26" s="1">
        <v>4.29</v>
      </c>
      <c r="P26">
        <v>8.8000000000000291</v>
      </c>
    </row>
    <row r="27" spans="15:16" x14ac:dyDescent="0.25">
      <c r="O27" s="1">
        <v>4.3</v>
      </c>
      <c r="P27">
        <v>8.4000000000000306</v>
      </c>
    </row>
    <row r="28" spans="15:16" x14ac:dyDescent="0.25">
      <c r="O28" s="1">
        <v>4.3099999999999996</v>
      </c>
      <c r="P28">
        <v>8.0000000000000409</v>
      </c>
    </row>
    <row r="29" spans="15:16" x14ac:dyDescent="0.25">
      <c r="O29" s="1">
        <v>4.32</v>
      </c>
      <c r="P29">
        <v>7.6</v>
      </c>
    </row>
    <row r="30" spans="15:16" x14ac:dyDescent="0.25">
      <c r="O30" s="1">
        <v>4.33</v>
      </c>
      <c r="P30">
        <v>7.2</v>
      </c>
    </row>
    <row r="31" spans="15:16" x14ac:dyDescent="0.25">
      <c r="O31" s="1">
        <v>4.34</v>
      </c>
      <c r="P31">
        <v>6.8</v>
      </c>
    </row>
    <row r="32" spans="15:16" x14ac:dyDescent="0.25">
      <c r="O32" s="1">
        <v>4.3499999999999996</v>
      </c>
      <c r="P32">
        <v>6.4</v>
      </c>
    </row>
    <row r="33" spans="15:16" x14ac:dyDescent="0.25">
      <c r="O33" s="1">
        <v>4.3600000000000003</v>
      </c>
      <c r="P33">
        <v>6</v>
      </c>
    </row>
    <row r="34" spans="15:16" x14ac:dyDescent="0.25">
      <c r="O34" s="1">
        <v>4.37</v>
      </c>
      <c r="P34">
        <v>5.6</v>
      </c>
    </row>
    <row r="35" spans="15:16" x14ac:dyDescent="0.25">
      <c r="O35" s="1">
        <v>4.38</v>
      </c>
      <c r="P35">
        <v>5.2</v>
      </c>
    </row>
    <row r="36" spans="15:16" x14ac:dyDescent="0.25">
      <c r="O36" s="1">
        <v>4.3899999999999997</v>
      </c>
      <c r="P36">
        <v>4.8</v>
      </c>
    </row>
    <row r="37" spans="15:16" x14ac:dyDescent="0.25">
      <c r="O37" s="1">
        <v>4.4000000000000004</v>
      </c>
      <c r="P37">
        <v>4.4000000000000004</v>
      </c>
    </row>
    <row r="38" spans="15:16" x14ac:dyDescent="0.25">
      <c r="O38" s="1">
        <v>4.41</v>
      </c>
      <c r="P38">
        <v>4</v>
      </c>
    </row>
    <row r="39" spans="15:16" x14ac:dyDescent="0.25">
      <c r="O39" s="1">
        <v>4.42</v>
      </c>
      <c r="P39">
        <v>3.6000000000001</v>
      </c>
    </row>
    <row r="40" spans="15:16" x14ac:dyDescent="0.25">
      <c r="O40" s="1">
        <v>4.43</v>
      </c>
      <c r="P40">
        <v>3.2000000000001001</v>
      </c>
    </row>
    <row r="41" spans="15:16" x14ac:dyDescent="0.25">
      <c r="O41" s="1">
        <v>4.4400000000000004</v>
      </c>
      <c r="P41">
        <v>2.8000000000001002</v>
      </c>
    </row>
    <row r="42" spans="15:16" x14ac:dyDescent="0.25">
      <c r="O42" s="1">
        <v>4.45</v>
      </c>
      <c r="P42">
        <v>2.4000000000000998</v>
      </c>
    </row>
    <row r="43" spans="15:16" x14ac:dyDescent="0.25">
      <c r="O43" s="1">
        <v>4.46</v>
      </c>
      <c r="P43">
        <v>2.0000000000000999</v>
      </c>
    </row>
    <row r="44" spans="15:16" x14ac:dyDescent="0.25">
      <c r="O44" s="1">
        <v>4.47</v>
      </c>
      <c r="P44">
        <v>1.6000000000001</v>
      </c>
    </row>
    <row r="45" spans="15:16" x14ac:dyDescent="0.25">
      <c r="O45" s="1">
        <v>4.4800000000000004</v>
      </c>
      <c r="P45">
        <v>1.2000000000001001</v>
      </c>
    </row>
    <row r="46" spans="15:16" x14ac:dyDescent="0.25">
      <c r="O46" s="1">
        <v>4.4899999999999904</v>
      </c>
      <c r="P46">
        <v>0.80000000000009996</v>
      </c>
    </row>
    <row r="47" spans="15:16" x14ac:dyDescent="0.25">
      <c r="O47" s="1">
        <v>4.4999999999999902</v>
      </c>
      <c r="P47">
        <v>0.400000000000102</v>
      </c>
    </row>
    <row r="48" spans="15:16" x14ac:dyDescent="0.25">
      <c r="O48" s="1">
        <v>4.50999999999999</v>
      </c>
      <c r="P48">
        <v>0</v>
      </c>
    </row>
    <row r="49" spans="15:16" x14ac:dyDescent="0.25">
      <c r="O49" s="1">
        <v>4.5199999999999898</v>
      </c>
      <c r="P49">
        <v>0</v>
      </c>
    </row>
    <row r="50" spans="15:16" x14ac:dyDescent="0.25">
      <c r="O50" s="1">
        <v>4.5299999999999896</v>
      </c>
      <c r="P50">
        <v>0</v>
      </c>
    </row>
    <row r="51" spans="15:16" x14ac:dyDescent="0.25">
      <c r="O51" s="1">
        <v>4.5399999999999903</v>
      </c>
      <c r="P51">
        <v>0</v>
      </c>
    </row>
    <row r="52" spans="15:16" x14ac:dyDescent="0.25">
      <c r="O52" s="1">
        <v>4.5499999999999901</v>
      </c>
      <c r="P52">
        <v>0</v>
      </c>
    </row>
    <row r="53" spans="15:16" x14ac:dyDescent="0.25">
      <c r="O53" s="1">
        <v>4.5599999999999898</v>
      </c>
      <c r="P53">
        <v>0</v>
      </c>
    </row>
    <row r="54" spans="15:16" x14ac:dyDescent="0.25">
      <c r="O54" s="1">
        <v>4.5699999999999896</v>
      </c>
      <c r="P54">
        <v>0</v>
      </c>
    </row>
    <row r="55" spans="15:16" x14ac:dyDescent="0.25">
      <c r="O55" s="1">
        <v>4.5799999999999903</v>
      </c>
      <c r="P55">
        <v>0</v>
      </c>
    </row>
    <row r="56" spans="15:16" x14ac:dyDescent="0.25">
      <c r="O56" s="1">
        <v>4.5899999999999901</v>
      </c>
      <c r="P56">
        <v>0</v>
      </c>
    </row>
    <row r="57" spans="15:16" x14ac:dyDescent="0.25">
      <c r="O57" s="1">
        <v>5</v>
      </c>
      <c r="P57">
        <v>0</v>
      </c>
    </row>
    <row r="58" spans="15:16" x14ac:dyDescent="0.25">
      <c r="O58" s="1">
        <v>5.01</v>
      </c>
      <c r="P58">
        <v>0</v>
      </c>
    </row>
    <row r="59" spans="15:16" x14ac:dyDescent="0.25">
      <c r="O59" s="1">
        <v>5.0199999999999996</v>
      </c>
      <c r="P59">
        <v>0</v>
      </c>
    </row>
    <row r="60" spans="15:16" x14ac:dyDescent="0.25">
      <c r="O60" s="1">
        <v>5.03</v>
      </c>
      <c r="P60">
        <v>0</v>
      </c>
    </row>
    <row r="61" spans="15:16" x14ac:dyDescent="0.25">
      <c r="O61" s="1">
        <v>5.04</v>
      </c>
      <c r="P61">
        <v>0</v>
      </c>
    </row>
    <row r="62" spans="15:16" x14ac:dyDescent="0.25">
      <c r="O62" s="1">
        <v>5.05</v>
      </c>
      <c r="P62">
        <v>0</v>
      </c>
    </row>
    <row r="63" spans="15:16" x14ac:dyDescent="0.25">
      <c r="O63" s="1">
        <v>5.0599999999999996</v>
      </c>
      <c r="P63">
        <v>0</v>
      </c>
    </row>
    <row r="64" spans="15:16" x14ac:dyDescent="0.25">
      <c r="O64" s="1">
        <v>5.07</v>
      </c>
      <c r="P64">
        <v>0.4</v>
      </c>
    </row>
    <row r="65" spans="15:16" x14ac:dyDescent="0.25">
      <c r="O65" s="1">
        <v>5.08</v>
      </c>
      <c r="P65">
        <v>0.8</v>
      </c>
    </row>
    <row r="66" spans="15:16" x14ac:dyDescent="0.25">
      <c r="O66" s="1">
        <v>5.09</v>
      </c>
      <c r="P66">
        <v>1.2</v>
      </c>
    </row>
    <row r="67" spans="15:16" x14ac:dyDescent="0.25">
      <c r="O67" s="1">
        <v>5.0999999999999996</v>
      </c>
      <c r="P67">
        <v>1.6</v>
      </c>
    </row>
    <row r="68" spans="15:16" x14ac:dyDescent="0.25">
      <c r="O68" s="1">
        <v>5.1100000000000003</v>
      </c>
      <c r="P68">
        <v>2</v>
      </c>
    </row>
    <row r="69" spans="15:16" x14ac:dyDescent="0.25">
      <c r="O69" s="1">
        <v>5.12</v>
      </c>
      <c r="P69">
        <v>2.4</v>
      </c>
    </row>
    <row r="70" spans="15:16" x14ac:dyDescent="0.25">
      <c r="O70" s="1">
        <v>5.13</v>
      </c>
      <c r="P70">
        <v>2.8</v>
      </c>
    </row>
    <row r="71" spans="15:16" x14ac:dyDescent="0.25">
      <c r="O71" s="1">
        <v>5.14</v>
      </c>
      <c r="P71">
        <v>3.2</v>
      </c>
    </row>
    <row r="72" spans="15:16" x14ac:dyDescent="0.25">
      <c r="O72" s="1">
        <v>5.15</v>
      </c>
      <c r="P72">
        <v>3.6</v>
      </c>
    </row>
    <row r="73" spans="15:16" x14ac:dyDescent="0.25">
      <c r="O73" s="1">
        <v>5.16</v>
      </c>
      <c r="P73">
        <v>4</v>
      </c>
    </row>
    <row r="74" spans="15:16" x14ac:dyDescent="0.25">
      <c r="O74" s="1">
        <v>5.17</v>
      </c>
      <c r="P74">
        <v>4.4000000000000004</v>
      </c>
    </row>
    <row r="75" spans="15:16" x14ac:dyDescent="0.25">
      <c r="O75" s="1">
        <v>5.18</v>
      </c>
      <c r="P75">
        <v>4.8</v>
      </c>
    </row>
    <row r="76" spans="15:16" x14ac:dyDescent="0.25">
      <c r="O76" s="1">
        <v>5.19</v>
      </c>
      <c r="P76">
        <v>5.2</v>
      </c>
    </row>
    <row r="77" spans="15:16" x14ac:dyDescent="0.25">
      <c r="O77" s="1">
        <v>5.2</v>
      </c>
      <c r="P77">
        <v>5.6</v>
      </c>
    </row>
    <row r="78" spans="15:16" x14ac:dyDescent="0.25">
      <c r="O78" s="1">
        <v>5.21</v>
      </c>
      <c r="P78">
        <v>6</v>
      </c>
    </row>
    <row r="79" spans="15:16" x14ac:dyDescent="0.25">
      <c r="O79" s="1">
        <v>5.22</v>
      </c>
      <c r="P79">
        <v>6.4</v>
      </c>
    </row>
    <row r="80" spans="15:16" x14ac:dyDescent="0.25">
      <c r="O80" s="1">
        <v>5.23</v>
      </c>
      <c r="P80">
        <v>6.8</v>
      </c>
    </row>
    <row r="81" spans="15:16" x14ac:dyDescent="0.25">
      <c r="O81" s="1">
        <v>5.2399999999999904</v>
      </c>
      <c r="P81">
        <v>7.2</v>
      </c>
    </row>
    <row r="82" spans="15:16" x14ac:dyDescent="0.25">
      <c r="O82" s="1">
        <v>5.2499999999999902</v>
      </c>
      <c r="P82">
        <v>7.6</v>
      </c>
    </row>
    <row r="83" spans="15:16" x14ac:dyDescent="0.25">
      <c r="O83" s="1">
        <v>5.25999999999999</v>
      </c>
      <c r="P83">
        <v>8</v>
      </c>
    </row>
    <row r="84" spans="15:16" x14ac:dyDescent="0.25">
      <c r="O84" s="1">
        <v>5.2699999999999898</v>
      </c>
      <c r="P84">
        <v>8.4</v>
      </c>
    </row>
    <row r="85" spans="15:16" x14ac:dyDescent="0.25">
      <c r="O85" s="1">
        <v>5.2799999999999896</v>
      </c>
      <c r="P85">
        <v>8.8000000000000007</v>
      </c>
    </row>
    <row r="86" spans="15:16" x14ac:dyDescent="0.25">
      <c r="O86" s="1">
        <v>5.2899999999999903</v>
      </c>
      <c r="P86">
        <v>9.1999999999999993</v>
      </c>
    </row>
    <row r="87" spans="15:16" x14ac:dyDescent="0.25">
      <c r="O87" s="1">
        <v>5.2999999999999901</v>
      </c>
      <c r="P87">
        <v>9.6</v>
      </c>
    </row>
    <row r="88" spans="15:16" x14ac:dyDescent="0.25">
      <c r="O88" s="1">
        <v>5.3099999999999898</v>
      </c>
      <c r="P88">
        <v>10</v>
      </c>
    </row>
    <row r="89" spans="15:16" x14ac:dyDescent="0.25">
      <c r="O89" s="1">
        <v>5.3199999999999896</v>
      </c>
      <c r="P89">
        <v>10.4</v>
      </c>
    </row>
    <row r="90" spans="15:16" x14ac:dyDescent="0.25">
      <c r="O90" s="1">
        <v>5.3299999999999903</v>
      </c>
      <c r="P90">
        <v>10.8</v>
      </c>
    </row>
    <row r="91" spans="15:16" x14ac:dyDescent="0.25">
      <c r="O91" s="1">
        <v>5.3399999999999901</v>
      </c>
      <c r="P91">
        <v>11.2</v>
      </c>
    </row>
    <row r="92" spans="15:16" x14ac:dyDescent="0.25">
      <c r="O92" s="1">
        <v>5.3499999999999899</v>
      </c>
      <c r="P92">
        <v>11.6</v>
      </c>
    </row>
    <row r="93" spans="15:16" x14ac:dyDescent="0.25">
      <c r="O93" s="1">
        <v>5.3599999999999897</v>
      </c>
      <c r="P93">
        <v>12</v>
      </c>
    </row>
    <row r="94" spans="15:16" x14ac:dyDescent="0.25">
      <c r="O94" s="1">
        <v>5.3699999999999903</v>
      </c>
      <c r="P94">
        <v>12.4</v>
      </c>
    </row>
    <row r="95" spans="15:16" x14ac:dyDescent="0.25">
      <c r="O95" s="1">
        <v>5.3799999999999901</v>
      </c>
      <c r="P95">
        <v>12.8</v>
      </c>
    </row>
    <row r="96" spans="15:16" x14ac:dyDescent="0.25">
      <c r="O96" s="1">
        <v>5.3899999999999899</v>
      </c>
      <c r="P96">
        <v>13.2</v>
      </c>
    </row>
    <row r="97" spans="15:16" x14ac:dyDescent="0.25">
      <c r="O97" s="1">
        <v>5.3999999999999897</v>
      </c>
      <c r="P97">
        <v>13.6</v>
      </c>
    </row>
    <row r="98" spans="15:16" x14ac:dyDescent="0.25">
      <c r="O98" s="1">
        <v>5.4099999999999904</v>
      </c>
      <c r="P98">
        <v>14</v>
      </c>
    </row>
    <row r="99" spans="15:16" x14ac:dyDescent="0.25">
      <c r="O99" s="1">
        <v>5.4199999999999902</v>
      </c>
      <c r="P99">
        <v>14.4</v>
      </c>
    </row>
    <row r="100" spans="15:16" x14ac:dyDescent="0.25">
      <c r="O100" s="1">
        <v>5.4299999999999899</v>
      </c>
      <c r="P100">
        <v>14.8</v>
      </c>
    </row>
    <row r="101" spans="15:16" x14ac:dyDescent="0.25">
      <c r="O101" s="1">
        <v>5.4399999999999897</v>
      </c>
      <c r="P101">
        <v>15.2</v>
      </c>
    </row>
    <row r="102" spans="15:16" x14ac:dyDescent="0.25">
      <c r="O102" s="1">
        <v>5.4499999999999904</v>
      </c>
      <c r="P102">
        <v>15.6</v>
      </c>
    </row>
    <row r="103" spans="15:16" x14ac:dyDescent="0.25">
      <c r="O103" s="1">
        <v>5.4599999999999902</v>
      </c>
      <c r="P103">
        <v>16</v>
      </c>
    </row>
    <row r="104" spans="15:16" x14ac:dyDescent="0.25">
      <c r="O104" s="1">
        <v>5.46999999999999</v>
      </c>
      <c r="P104">
        <v>16.399999999999999</v>
      </c>
    </row>
    <row r="105" spans="15:16" x14ac:dyDescent="0.25">
      <c r="O105" s="1">
        <v>5.4799999999999898</v>
      </c>
      <c r="P105">
        <v>16.8</v>
      </c>
    </row>
    <row r="106" spans="15:16" x14ac:dyDescent="0.25">
      <c r="O106" s="1">
        <v>5.4899999999999904</v>
      </c>
      <c r="P106">
        <v>17.2</v>
      </c>
    </row>
    <row r="107" spans="15:16" x14ac:dyDescent="0.25">
      <c r="O107" s="1">
        <v>5.4999999999999902</v>
      </c>
      <c r="P107">
        <v>17.600000000000001</v>
      </c>
    </row>
    <row r="108" spans="15:16" x14ac:dyDescent="0.25">
      <c r="O108" s="1">
        <v>5.50999999999999</v>
      </c>
      <c r="P108">
        <v>18</v>
      </c>
    </row>
    <row r="109" spans="15:16" x14ac:dyDescent="0.25">
      <c r="O109" s="1">
        <v>5.5199999999999898</v>
      </c>
      <c r="P109">
        <v>18.399999999999999</v>
      </c>
    </row>
    <row r="110" spans="15:16" x14ac:dyDescent="0.25">
      <c r="O110" s="1">
        <v>5.5299999999999896</v>
      </c>
      <c r="P110">
        <v>18.8</v>
      </c>
    </row>
    <row r="111" spans="15:16" x14ac:dyDescent="0.25">
      <c r="O111" s="1">
        <v>5.5399999999999903</v>
      </c>
      <c r="P111">
        <v>19.2</v>
      </c>
    </row>
    <row r="112" spans="15:16" x14ac:dyDescent="0.25">
      <c r="O112" s="1">
        <v>5.5499999999999901</v>
      </c>
      <c r="P112">
        <v>19.600000000000001</v>
      </c>
    </row>
    <row r="113" spans="15:16" x14ac:dyDescent="0.25">
      <c r="O113" s="1">
        <v>5.5599999999999898</v>
      </c>
      <c r="P113">
        <v>20</v>
      </c>
    </row>
    <row r="114" spans="15:16" x14ac:dyDescent="0.25">
      <c r="O114" s="1">
        <v>5.5699999999999896</v>
      </c>
      <c r="P114">
        <v>20.399999999999999</v>
      </c>
    </row>
    <row r="115" spans="15:16" x14ac:dyDescent="0.25">
      <c r="O115" s="1">
        <v>5.5799999999999903</v>
      </c>
      <c r="P115">
        <v>20.8</v>
      </c>
    </row>
    <row r="116" spans="15:16" x14ac:dyDescent="0.25">
      <c r="O116" s="1">
        <v>5.5899999999999901</v>
      </c>
      <c r="P116">
        <v>21.2</v>
      </c>
    </row>
    <row r="117" spans="15:16" x14ac:dyDescent="0.25">
      <c r="O117" s="1">
        <v>6</v>
      </c>
      <c r="P117">
        <v>21.6</v>
      </c>
    </row>
    <row r="118" spans="15:16" x14ac:dyDescent="0.25">
      <c r="O118" s="1">
        <v>6.01</v>
      </c>
      <c r="P118">
        <v>22</v>
      </c>
    </row>
    <row r="119" spans="15:16" x14ac:dyDescent="0.25">
      <c r="O119" s="1">
        <v>6.02</v>
      </c>
      <c r="P119">
        <v>22.4</v>
      </c>
    </row>
    <row r="120" spans="15:16" x14ac:dyDescent="0.25">
      <c r="O120" s="1">
        <v>6.03</v>
      </c>
      <c r="P120">
        <v>22.8</v>
      </c>
    </row>
    <row r="121" spans="15:16" x14ac:dyDescent="0.25">
      <c r="O121" s="1">
        <v>6.04</v>
      </c>
      <c r="P121">
        <v>23.2</v>
      </c>
    </row>
    <row r="122" spans="15:16" x14ac:dyDescent="0.25">
      <c r="O122" s="1">
        <v>6.05</v>
      </c>
      <c r="P122">
        <v>23.6</v>
      </c>
    </row>
    <row r="123" spans="15:16" x14ac:dyDescent="0.25">
      <c r="O123" s="1">
        <v>6.06</v>
      </c>
      <c r="P123">
        <v>24</v>
      </c>
    </row>
    <row r="124" spans="15:16" x14ac:dyDescent="0.25">
      <c r="O124" s="1">
        <v>6.07</v>
      </c>
      <c r="P124">
        <v>24.4</v>
      </c>
    </row>
    <row r="125" spans="15:16" x14ac:dyDescent="0.25">
      <c r="O125" s="1">
        <v>6.08</v>
      </c>
      <c r="P125">
        <v>24.8</v>
      </c>
    </row>
    <row r="126" spans="15:16" x14ac:dyDescent="0.25">
      <c r="O126" s="1">
        <v>6.09</v>
      </c>
      <c r="P126">
        <v>25.2</v>
      </c>
    </row>
    <row r="127" spans="15:16" x14ac:dyDescent="0.25">
      <c r="O127" s="1">
        <v>6.1</v>
      </c>
      <c r="P127">
        <v>25.6</v>
      </c>
    </row>
    <row r="128" spans="15:16" x14ac:dyDescent="0.25">
      <c r="O128" s="1">
        <v>6.11</v>
      </c>
      <c r="P128">
        <v>26</v>
      </c>
    </row>
    <row r="129" spans="15:16" x14ac:dyDescent="0.25">
      <c r="O129" s="1">
        <v>6.12</v>
      </c>
      <c r="P129">
        <v>26.4</v>
      </c>
    </row>
    <row r="130" spans="15:16" x14ac:dyDescent="0.25">
      <c r="O130" s="1">
        <v>6.13</v>
      </c>
      <c r="P130">
        <v>26.8</v>
      </c>
    </row>
    <row r="131" spans="15:16" x14ac:dyDescent="0.25">
      <c r="O131" s="1">
        <v>6.14</v>
      </c>
      <c r="P131">
        <v>27.2</v>
      </c>
    </row>
    <row r="132" spans="15:16" x14ac:dyDescent="0.25">
      <c r="O132" s="1">
        <v>6.15</v>
      </c>
      <c r="P132">
        <v>27.6</v>
      </c>
    </row>
    <row r="133" spans="15:16" x14ac:dyDescent="0.25">
      <c r="O133" s="1">
        <v>6.16</v>
      </c>
      <c r="P133">
        <v>28</v>
      </c>
    </row>
    <row r="134" spans="15:16" x14ac:dyDescent="0.25">
      <c r="O134" s="1">
        <v>6.17</v>
      </c>
      <c r="P134">
        <v>28.4</v>
      </c>
    </row>
    <row r="135" spans="15:16" x14ac:dyDescent="0.25">
      <c r="O135" s="1">
        <v>6.18</v>
      </c>
      <c r="P135">
        <v>28.8</v>
      </c>
    </row>
    <row r="136" spans="15:16" x14ac:dyDescent="0.25">
      <c r="O136" s="1">
        <v>6.19</v>
      </c>
      <c r="P136">
        <v>29.2</v>
      </c>
    </row>
    <row r="137" spans="15:16" x14ac:dyDescent="0.25">
      <c r="O137" s="1">
        <v>6.2</v>
      </c>
      <c r="P137">
        <v>29.6</v>
      </c>
    </row>
    <row r="138" spans="15:16" x14ac:dyDescent="0.25">
      <c r="O138" s="1">
        <v>6.21</v>
      </c>
      <c r="P138">
        <v>30</v>
      </c>
    </row>
    <row r="139" spans="15:16" x14ac:dyDescent="0.25">
      <c r="O139" s="1">
        <v>6.22</v>
      </c>
      <c r="P139">
        <v>30.4</v>
      </c>
    </row>
    <row r="140" spans="15:16" x14ac:dyDescent="0.25">
      <c r="O140" s="1">
        <v>6.23</v>
      </c>
      <c r="P140">
        <v>30.8</v>
      </c>
    </row>
    <row r="141" spans="15:16" x14ac:dyDescent="0.25">
      <c r="O141" s="1">
        <v>6.2399999999999904</v>
      </c>
      <c r="P141">
        <v>31.2</v>
      </c>
    </row>
    <row r="142" spans="15:16" x14ac:dyDescent="0.25">
      <c r="O142" s="1">
        <v>6.2499999999999902</v>
      </c>
      <c r="P142">
        <v>31.6</v>
      </c>
    </row>
    <row r="143" spans="15:16" x14ac:dyDescent="0.25">
      <c r="O143" s="1">
        <v>6.25999999999999</v>
      </c>
      <c r="P143">
        <v>32</v>
      </c>
    </row>
    <row r="144" spans="15:16" x14ac:dyDescent="0.25">
      <c r="O144" s="1">
        <v>6.2699999999999898</v>
      </c>
      <c r="P144">
        <v>32.4</v>
      </c>
    </row>
    <row r="145" spans="15:16" x14ac:dyDescent="0.25">
      <c r="O145" s="1">
        <v>6.2799999999999896</v>
      </c>
      <c r="P145">
        <v>32.799999999999997</v>
      </c>
    </row>
    <row r="146" spans="15:16" x14ac:dyDescent="0.25">
      <c r="O146" s="1">
        <v>6.2899999999999903</v>
      </c>
      <c r="P146">
        <v>33.200000000000003</v>
      </c>
    </row>
    <row r="147" spans="15:16" x14ac:dyDescent="0.25">
      <c r="O147" s="1">
        <v>6.2999999999999901</v>
      </c>
      <c r="P147">
        <v>33.6</v>
      </c>
    </row>
    <row r="148" spans="15:16" x14ac:dyDescent="0.25">
      <c r="O148" s="1">
        <v>6.3099999999999898</v>
      </c>
      <c r="P148">
        <v>34</v>
      </c>
    </row>
    <row r="149" spans="15:16" x14ac:dyDescent="0.25">
      <c r="O149" s="1">
        <v>6.3199999999999896</v>
      </c>
      <c r="P149">
        <v>34.4</v>
      </c>
    </row>
    <row r="150" spans="15:16" x14ac:dyDescent="0.25">
      <c r="O150" s="1">
        <v>6.3299999999999903</v>
      </c>
      <c r="P150">
        <v>34.799999999999997</v>
      </c>
    </row>
    <row r="151" spans="15:16" x14ac:dyDescent="0.25">
      <c r="O151" s="1">
        <v>6.3399999999999901</v>
      </c>
      <c r="P151">
        <v>35.200000000000003</v>
      </c>
    </row>
    <row r="152" spans="15:16" x14ac:dyDescent="0.25">
      <c r="O152" s="1">
        <v>6.3499999999999899</v>
      </c>
      <c r="P152">
        <v>35.6</v>
      </c>
    </row>
    <row r="153" spans="15:16" x14ac:dyDescent="0.25">
      <c r="O153" s="1">
        <v>6.3599999999999897</v>
      </c>
      <c r="P153">
        <v>36</v>
      </c>
    </row>
    <row r="154" spans="15:16" x14ac:dyDescent="0.25">
      <c r="O154" s="1">
        <v>6.3699999999999903</v>
      </c>
      <c r="P154">
        <v>36.4</v>
      </c>
    </row>
    <row r="155" spans="15:16" x14ac:dyDescent="0.25">
      <c r="O155" s="1">
        <v>6.3799999999999901</v>
      </c>
      <c r="P155">
        <v>36.799999999999997</v>
      </c>
    </row>
    <row r="156" spans="15:16" x14ac:dyDescent="0.25">
      <c r="O156" s="1">
        <v>6.3899999999999899</v>
      </c>
      <c r="P156">
        <v>37.200000000000003</v>
      </c>
    </row>
    <row r="157" spans="15:16" x14ac:dyDescent="0.25">
      <c r="O157" s="1">
        <v>6.3999999999999897</v>
      </c>
      <c r="P157">
        <v>37.6</v>
      </c>
    </row>
    <row r="158" spans="15:16" x14ac:dyDescent="0.25">
      <c r="O158" s="1">
        <v>6.4099999999999904</v>
      </c>
      <c r="P158">
        <v>38</v>
      </c>
    </row>
    <row r="159" spans="15:16" x14ac:dyDescent="0.25">
      <c r="O159" s="1">
        <v>6.4199999999999902</v>
      </c>
      <c r="P159">
        <v>38.4</v>
      </c>
    </row>
    <row r="160" spans="15:16" x14ac:dyDescent="0.25">
      <c r="O160" s="1">
        <v>6.4299999999999899</v>
      </c>
      <c r="P160">
        <v>38.799999999999997</v>
      </c>
    </row>
    <row r="161" spans="15:16" x14ac:dyDescent="0.25">
      <c r="O161" s="1">
        <v>6.4399999999999897</v>
      </c>
      <c r="P161">
        <v>39.200000000000003</v>
      </c>
    </row>
    <row r="162" spans="15:16" x14ac:dyDescent="0.25">
      <c r="O162" s="1">
        <v>6.4499999999999904</v>
      </c>
      <c r="P162">
        <v>39.6</v>
      </c>
    </row>
    <row r="163" spans="15:16" x14ac:dyDescent="0.25">
      <c r="O163" s="1">
        <v>6.4599999999999902</v>
      </c>
      <c r="P163">
        <v>40</v>
      </c>
    </row>
    <row r="164" spans="15:16" x14ac:dyDescent="0.25">
      <c r="O164" s="1">
        <v>6.46999999999999</v>
      </c>
      <c r="P164">
        <v>40.4</v>
      </c>
    </row>
    <row r="165" spans="15:16" x14ac:dyDescent="0.25">
      <c r="O165" s="1">
        <v>6.4799999999999898</v>
      </c>
      <c r="P165">
        <v>40.799999999999997</v>
      </c>
    </row>
    <row r="166" spans="15:16" x14ac:dyDescent="0.25">
      <c r="O166" s="1">
        <v>6.4899999999999904</v>
      </c>
      <c r="P166">
        <v>41.2</v>
      </c>
    </row>
    <row r="167" spans="15:16" x14ac:dyDescent="0.25">
      <c r="O167" s="1">
        <v>6.4999999999999902</v>
      </c>
      <c r="P167">
        <v>41.6</v>
      </c>
    </row>
    <row r="168" spans="15:16" x14ac:dyDescent="0.25">
      <c r="O168" s="1">
        <v>6.50999999999999</v>
      </c>
      <c r="P168">
        <v>42</v>
      </c>
    </row>
    <row r="169" spans="15:16" x14ac:dyDescent="0.25">
      <c r="O169" s="1">
        <v>6.5199999999999898</v>
      </c>
      <c r="P169">
        <v>42.4</v>
      </c>
    </row>
    <row r="170" spans="15:16" x14ac:dyDescent="0.25">
      <c r="O170" s="1">
        <v>6.5299999999999896</v>
      </c>
      <c r="P170">
        <v>42.8</v>
      </c>
    </row>
    <row r="171" spans="15:16" x14ac:dyDescent="0.25">
      <c r="O171" s="1">
        <v>6.5399999999999903</v>
      </c>
      <c r="P171">
        <v>43.2</v>
      </c>
    </row>
    <row r="172" spans="15:16" x14ac:dyDescent="0.25">
      <c r="O172" s="1">
        <v>6.5499999999999901</v>
      </c>
      <c r="P172">
        <v>43.6</v>
      </c>
    </row>
    <row r="173" spans="15:16" x14ac:dyDescent="0.25">
      <c r="O173" s="1">
        <v>6.5599999999999898</v>
      </c>
      <c r="P173">
        <v>44</v>
      </c>
    </row>
    <row r="174" spans="15:16" x14ac:dyDescent="0.25">
      <c r="O174" s="1">
        <v>6.5699999999999896</v>
      </c>
      <c r="P174">
        <v>44.4</v>
      </c>
    </row>
    <row r="175" spans="15:16" x14ac:dyDescent="0.25">
      <c r="O175" s="1">
        <v>6.5799999999999903</v>
      </c>
      <c r="P175">
        <v>44.8</v>
      </c>
    </row>
    <row r="176" spans="15:16" x14ac:dyDescent="0.25">
      <c r="O176" s="1">
        <v>6.5899999999999901</v>
      </c>
      <c r="P176">
        <v>45.2</v>
      </c>
    </row>
    <row r="177" spans="15:16" x14ac:dyDescent="0.25">
      <c r="O177" s="1">
        <v>7</v>
      </c>
      <c r="P177">
        <v>45.6</v>
      </c>
    </row>
    <row r="178" spans="15:16" x14ac:dyDescent="0.25">
      <c r="O178" s="1">
        <v>7.01</v>
      </c>
      <c r="P178">
        <v>46</v>
      </c>
    </row>
    <row r="179" spans="15:16" x14ac:dyDescent="0.25">
      <c r="O179" s="1">
        <v>7.02</v>
      </c>
      <c r="P179">
        <v>46.4</v>
      </c>
    </row>
    <row r="180" spans="15:16" x14ac:dyDescent="0.25">
      <c r="O180" s="1">
        <v>7.03</v>
      </c>
      <c r="P180">
        <v>46.8</v>
      </c>
    </row>
    <row r="181" spans="15:16" x14ac:dyDescent="0.25">
      <c r="O181" s="1">
        <v>7.04</v>
      </c>
      <c r="P181">
        <v>47.2</v>
      </c>
    </row>
    <row r="182" spans="15:16" x14ac:dyDescent="0.25">
      <c r="O182" s="1">
        <v>7.05</v>
      </c>
      <c r="P182">
        <v>47.6</v>
      </c>
    </row>
    <row r="183" spans="15:16" x14ac:dyDescent="0.25">
      <c r="O183" s="1">
        <v>7.06</v>
      </c>
      <c r="P183">
        <v>48</v>
      </c>
    </row>
    <row r="184" spans="15:16" x14ac:dyDescent="0.25">
      <c r="O184" s="1">
        <v>7.07</v>
      </c>
      <c r="P184">
        <v>48.4</v>
      </c>
    </row>
    <row r="185" spans="15:16" x14ac:dyDescent="0.25">
      <c r="O185" s="1">
        <v>7.08</v>
      </c>
      <c r="P185">
        <v>48.8</v>
      </c>
    </row>
    <row r="186" spans="15:16" x14ac:dyDescent="0.25">
      <c r="O186" s="1">
        <v>7.09</v>
      </c>
      <c r="P186">
        <v>49.2</v>
      </c>
    </row>
    <row r="187" spans="15:16" x14ac:dyDescent="0.25">
      <c r="O187" s="1">
        <v>7.1</v>
      </c>
      <c r="P187">
        <v>49.6</v>
      </c>
    </row>
    <row r="188" spans="15:16" x14ac:dyDescent="0.25">
      <c r="O188" s="1">
        <v>7.11</v>
      </c>
      <c r="P188">
        <v>50</v>
      </c>
    </row>
    <row r="189" spans="15:16" x14ac:dyDescent="0.25">
      <c r="O189" s="1">
        <v>7.12</v>
      </c>
      <c r="P189">
        <v>50.4</v>
      </c>
    </row>
    <row r="190" spans="15:16" x14ac:dyDescent="0.25">
      <c r="O190" s="1">
        <v>7.13</v>
      </c>
      <c r="P190">
        <v>50.8</v>
      </c>
    </row>
    <row r="191" spans="15:16" x14ac:dyDescent="0.25">
      <c r="O191" s="1">
        <v>7.14</v>
      </c>
      <c r="P191">
        <v>51.2</v>
      </c>
    </row>
    <row r="192" spans="15:16" x14ac:dyDescent="0.25">
      <c r="O192" s="1">
        <v>7.15</v>
      </c>
      <c r="P192">
        <v>51.6</v>
      </c>
    </row>
    <row r="193" spans="15:16" x14ac:dyDescent="0.25">
      <c r="O193" s="1">
        <v>7.16</v>
      </c>
      <c r="P193">
        <v>52</v>
      </c>
    </row>
    <row r="194" spans="15:16" x14ac:dyDescent="0.25">
      <c r="O194" s="1">
        <v>7.17</v>
      </c>
      <c r="P194">
        <v>52.4</v>
      </c>
    </row>
    <row r="195" spans="15:16" x14ac:dyDescent="0.25">
      <c r="O195" s="1">
        <v>7.18</v>
      </c>
      <c r="P195">
        <v>52.8</v>
      </c>
    </row>
    <row r="196" spans="15:16" x14ac:dyDescent="0.25">
      <c r="O196" s="1">
        <v>7.19</v>
      </c>
      <c r="P196">
        <v>53.2</v>
      </c>
    </row>
    <row r="197" spans="15:16" x14ac:dyDescent="0.25">
      <c r="O197" s="1">
        <v>7.2</v>
      </c>
      <c r="P197">
        <v>53.6</v>
      </c>
    </row>
    <row r="198" spans="15:16" x14ac:dyDescent="0.25">
      <c r="O198" s="1">
        <v>7.21</v>
      </c>
      <c r="P198">
        <v>54</v>
      </c>
    </row>
    <row r="199" spans="15:16" x14ac:dyDescent="0.25">
      <c r="O199" s="1">
        <v>7.22</v>
      </c>
      <c r="P199">
        <v>54.4</v>
      </c>
    </row>
    <row r="200" spans="15:16" x14ac:dyDescent="0.25">
      <c r="O200" s="1">
        <v>7.23</v>
      </c>
      <c r="P200">
        <v>54.8</v>
      </c>
    </row>
    <row r="201" spans="15:16" x14ac:dyDescent="0.25">
      <c r="O201" s="1">
        <v>7.2399999999999904</v>
      </c>
      <c r="P201">
        <v>55.2</v>
      </c>
    </row>
    <row r="202" spans="15:16" x14ac:dyDescent="0.25">
      <c r="O202" s="1">
        <v>7.2499999999999902</v>
      </c>
      <c r="P202">
        <v>55.6</v>
      </c>
    </row>
    <row r="203" spans="15:16" x14ac:dyDescent="0.25">
      <c r="O203" s="1">
        <v>7.25999999999999</v>
      </c>
      <c r="P203">
        <v>56</v>
      </c>
    </row>
    <row r="204" spans="15:16" x14ac:dyDescent="0.25">
      <c r="O204" s="1">
        <v>7.2699999999999898</v>
      </c>
      <c r="P204">
        <v>56.4</v>
      </c>
    </row>
    <row r="205" spans="15:16" x14ac:dyDescent="0.25">
      <c r="O205" s="1">
        <v>7.2799999999999896</v>
      </c>
      <c r="P205">
        <v>56.8</v>
      </c>
    </row>
    <row r="206" spans="15:16" x14ac:dyDescent="0.25">
      <c r="O206" s="1">
        <v>7.2899999999999903</v>
      </c>
      <c r="P206">
        <v>57.2</v>
      </c>
    </row>
    <row r="207" spans="15:16" x14ac:dyDescent="0.25">
      <c r="O207" s="1">
        <v>7.2999999999999901</v>
      </c>
      <c r="P207">
        <v>57.6</v>
      </c>
    </row>
    <row r="208" spans="15:16" x14ac:dyDescent="0.25">
      <c r="O208" s="1">
        <v>7.3099999999999898</v>
      </c>
      <c r="P208">
        <v>58</v>
      </c>
    </row>
    <row r="209" spans="15:16" x14ac:dyDescent="0.25">
      <c r="O209" s="1">
        <v>7.3199999999999896</v>
      </c>
      <c r="P209">
        <v>58.4</v>
      </c>
    </row>
    <row r="210" spans="15:16" x14ac:dyDescent="0.25">
      <c r="O210" s="1">
        <v>7.3299999999999903</v>
      </c>
      <c r="P210">
        <v>58.8</v>
      </c>
    </row>
    <row r="211" spans="15:16" x14ac:dyDescent="0.25">
      <c r="O211" s="1">
        <v>7.3399999999999901</v>
      </c>
      <c r="P211">
        <v>59.2</v>
      </c>
    </row>
    <row r="212" spans="15:16" x14ac:dyDescent="0.25">
      <c r="O212" s="1">
        <v>7.3499999999999899</v>
      </c>
      <c r="P212">
        <v>59.6</v>
      </c>
    </row>
    <row r="213" spans="15:16" x14ac:dyDescent="0.25">
      <c r="O213" s="1">
        <v>7.3599999999999897</v>
      </c>
      <c r="P213">
        <v>60</v>
      </c>
    </row>
    <row r="214" spans="15:16" x14ac:dyDescent="0.25">
      <c r="O214" s="1">
        <v>7.3699999999999903</v>
      </c>
      <c r="P214">
        <v>60.4</v>
      </c>
    </row>
    <row r="215" spans="15:16" x14ac:dyDescent="0.25">
      <c r="O215" s="1">
        <v>7.3799999999999901</v>
      </c>
      <c r="P215">
        <v>60.8</v>
      </c>
    </row>
    <row r="216" spans="15:16" x14ac:dyDescent="0.25">
      <c r="O216" s="1">
        <v>7.3899999999999899</v>
      </c>
      <c r="P216">
        <v>61.2</v>
      </c>
    </row>
    <row r="217" spans="15:16" x14ac:dyDescent="0.25">
      <c r="O217" s="1">
        <v>7.3999999999999897</v>
      </c>
      <c r="P217">
        <v>61.6</v>
      </c>
    </row>
    <row r="218" spans="15:16" x14ac:dyDescent="0.25">
      <c r="O218" s="1">
        <v>7.4099999999999904</v>
      </c>
      <c r="P218">
        <v>62</v>
      </c>
    </row>
    <row r="219" spans="15:16" x14ac:dyDescent="0.25">
      <c r="O219" s="1">
        <v>7.4199999999999902</v>
      </c>
      <c r="P219">
        <v>62.4</v>
      </c>
    </row>
    <row r="220" spans="15:16" x14ac:dyDescent="0.25">
      <c r="O220" s="1">
        <v>7.4299999999999899</v>
      </c>
      <c r="P220">
        <v>62.8</v>
      </c>
    </row>
    <row r="221" spans="15:16" x14ac:dyDescent="0.25">
      <c r="O221" s="1">
        <v>7.4399999999999897</v>
      </c>
      <c r="P221">
        <v>63.2</v>
      </c>
    </row>
    <row r="222" spans="15:16" x14ac:dyDescent="0.25">
      <c r="O222" s="1">
        <v>7.4499999999999904</v>
      </c>
      <c r="P222">
        <v>63.6</v>
      </c>
    </row>
    <row r="223" spans="15:16" x14ac:dyDescent="0.25">
      <c r="O223" s="1">
        <v>7.4599999999999902</v>
      </c>
      <c r="P223">
        <v>64</v>
      </c>
    </row>
    <row r="224" spans="15:16" x14ac:dyDescent="0.25">
      <c r="O224" s="1">
        <v>7.46999999999999</v>
      </c>
      <c r="P224">
        <v>64.400000000000006</v>
      </c>
    </row>
    <row r="225" spans="15:16" x14ac:dyDescent="0.25">
      <c r="O225" s="1">
        <v>7.4799999999999898</v>
      </c>
      <c r="P225">
        <v>64.8</v>
      </c>
    </row>
    <row r="226" spans="15:16" x14ac:dyDescent="0.25">
      <c r="O226" s="1">
        <v>7.4899999999999904</v>
      </c>
      <c r="P226">
        <v>65.2</v>
      </c>
    </row>
    <row r="227" spans="15:16" x14ac:dyDescent="0.25">
      <c r="O227" s="1">
        <v>7.4999999999999902</v>
      </c>
      <c r="P227">
        <v>65.599999999999994</v>
      </c>
    </row>
    <row r="228" spans="15:16" x14ac:dyDescent="0.25">
      <c r="O228" s="1">
        <v>7.50999999999999</v>
      </c>
      <c r="P228">
        <v>66</v>
      </c>
    </row>
    <row r="229" spans="15:16" x14ac:dyDescent="0.25">
      <c r="O229" s="1">
        <v>7.5199999999999898</v>
      </c>
      <c r="P229">
        <v>66.400000000000006</v>
      </c>
    </row>
    <row r="230" spans="15:16" x14ac:dyDescent="0.25">
      <c r="O230" s="1">
        <v>7.5299999999999896</v>
      </c>
      <c r="P230">
        <v>66.8</v>
      </c>
    </row>
    <row r="231" spans="15:16" x14ac:dyDescent="0.25">
      <c r="O231" s="1">
        <v>7.5399999999999903</v>
      </c>
      <c r="P231">
        <v>67.2</v>
      </c>
    </row>
    <row r="232" spans="15:16" x14ac:dyDescent="0.25">
      <c r="O232" s="1">
        <v>7.5499999999999901</v>
      </c>
      <c r="P232">
        <v>67.599999999999994</v>
      </c>
    </row>
    <row r="233" spans="15:16" x14ac:dyDescent="0.25">
      <c r="O233" s="1">
        <v>7.5599999999999898</v>
      </c>
      <c r="P233">
        <v>68</v>
      </c>
    </row>
    <row r="234" spans="15:16" x14ac:dyDescent="0.25">
      <c r="O234" s="1">
        <v>7.5699999999999896</v>
      </c>
      <c r="P234">
        <v>68.400000000000006</v>
      </c>
    </row>
    <row r="235" spans="15:16" x14ac:dyDescent="0.25">
      <c r="O235" s="1">
        <v>7.5799999999999903</v>
      </c>
      <c r="P235">
        <v>68.8</v>
      </c>
    </row>
    <row r="236" spans="15:16" x14ac:dyDescent="0.25">
      <c r="O236" s="1">
        <v>7.5899999999999901</v>
      </c>
      <c r="P236">
        <v>69.2</v>
      </c>
    </row>
    <row r="237" spans="15:16" x14ac:dyDescent="0.25">
      <c r="O237" s="1">
        <v>8</v>
      </c>
      <c r="P237">
        <v>69.599999999999994</v>
      </c>
    </row>
    <row r="238" spans="15:16" x14ac:dyDescent="0.25">
      <c r="O238" s="1">
        <v>8.01</v>
      </c>
      <c r="P238">
        <v>70</v>
      </c>
    </row>
    <row r="239" spans="15:16" x14ac:dyDescent="0.25">
      <c r="O239" s="1">
        <v>8.02</v>
      </c>
      <c r="P239">
        <v>70.400000000000006</v>
      </c>
    </row>
    <row r="240" spans="15:16" x14ac:dyDescent="0.25">
      <c r="O240" s="1">
        <v>8.0299999999999994</v>
      </c>
      <c r="P240">
        <v>70.8</v>
      </c>
    </row>
    <row r="241" spans="15:16" x14ac:dyDescent="0.25">
      <c r="O241" s="1">
        <v>8.0399999999999991</v>
      </c>
      <c r="P241">
        <v>71.2</v>
      </c>
    </row>
    <row r="242" spans="15:16" x14ac:dyDescent="0.25">
      <c r="O242" s="1">
        <v>8.0500000000000007</v>
      </c>
      <c r="P242">
        <v>71.599999999999994</v>
      </c>
    </row>
    <row r="243" spans="15:16" x14ac:dyDescent="0.25">
      <c r="O243" s="1">
        <v>8.06</v>
      </c>
      <c r="P243">
        <v>72</v>
      </c>
    </row>
    <row r="244" spans="15:16" x14ac:dyDescent="0.25">
      <c r="O244" s="1">
        <v>8.07</v>
      </c>
      <c r="P244">
        <v>72.400000000000006</v>
      </c>
    </row>
    <row r="245" spans="15:16" x14ac:dyDescent="0.25">
      <c r="O245" s="1">
        <v>8.08</v>
      </c>
      <c r="P245">
        <v>72.8</v>
      </c>
    </row>
    <row r="246" spans="15:16" x14ac:dyDescent="0.25">
      <c r="O246" s="1">
        <v>8.09</v>
      </c>
      <c r="P246">
        <v>73.2</v>
      </c>
    </row>
    <row r="247" spans="15:16" x14ac:dyDescent="0.25">
      <c r="O247" s="1">
        <v>8.1</v>
      </c>
      <c r="P247">
        <v>73.599999999999994</v>
      </c>
    </row>
    <row r="248" spans="15:16" x14ac:dyDescent="0.25">
      <c r="O248" s="1">
        <v>8.11</v>
      </c>
      <c r="P248">
        <v>74</v>
      </c>
    </row>
    <row r="249" spans="15:16" x14ac:dyDescent="0.25">
      <c r="O249" s="1">
        <v>8.1199999999999992</v>
      </c>
      <c r="P249">
        <v>74.400000000000006</v>
      </c>
    </row>
    <row r="250" spans="15:16" x14ac:dyDescent="0.25">
      <c r="O250" s="1">
        <v>8.1300000000000008</v>
      </c>
      <c r="P250">
        <v>74.8</v>
      </c>
    </row>
    <row r="251" spans="15:16" x14ac:dyDescent="0.25">
      <c r="O251" s="1">
        <v>8.14</v>
      </c>
      <c r="P251">
        <v>75.2</v>
      </c>
    </row>
    <row r="252" spans="15:16" x14ac:dyDescent="0.25">
      <c r="O252" s="1">
        <v>8.15</v>
      </c>
      <c r="P252">
        <v>75.599999999999994</v>
      </c>
    </row>
    <row r="253" spans="15:16" x14ac:dyDescent="0.25">
      <c r="O253" s="1">
        <v>8.16</v>
      </c>
      <c r="P253">
        <v>76</v>
      </c>
    </row>
    <row r="254" spans="15:16" x14ac:dyDescent="0.25">
      <c r="O254" s="1">
        <v>8.17</v>
      </c>
      <c r="P254">
        <v>76.400000000000006</v>
      </c>
    </row>
    <row r="255" spans="15:16" x14ac:dyDescent="0.25">
      <c r="O255" s="1">
        <v>8.18</v>
      </c>
      <c r="P255">
        <v>76.8</v>
      </c>
    </row>
    <row r="256" spans="15:16" x14ac:dyDescent="0.25">
      <c r="O256" s="1">
        <v>8.19</v>
      </c>
      <c r="P256">
        <v>77.2</v>
      </c>
    </row>
    <row r="257" spans="15:16" x14ac:dyDescent="0.25">
      <c r="O257" s="1">
        <v>8.1999999999999993</v>
      </c>
      <c r="P257">
        <v>77.599999999999994</v>
      </c>
    </row>
    <row r="258" spans="15:16" x14ac:dyDescent="0.25">
      <c r="O258" s="1">
        <v>8.2100000000000009</v>
      </c>
      <c r="P258">
        <v>78</v>
      </c>
    </row>
    <row r="259" spans="15:16" x14ac:dyDescent="0.25">
      <c r="O259" s="1">
        <v>8.2200000000000006</v>
      </c>
      <c r="P259">
        <v>78.400000000000006</v>
      </c>
    </row>
    <row r="260" spans="15:16" x14ac:dyDescent="0.25">
      <c r="O260" s="1">
        <v>8.23</v>
      </c>
      <c r="P260">
        <v>78.8</v>
      </c>
    </row>
    <row r="261" spans="15:16" x14ac:dyDescent="0.25">
      <c r="O261" s="1">
        <v>8.2399999999999896</v>
      </c>
      <c r="P261">
        <v>79.2</v>
      </c>
    </row>
    <row r="262" spans="15:16" x14ac:dyDescent="0.25">
      <c r="O262" s="1">
        <v>8.2499999999999893</v>
      </c>
      <c r="P262">
        <v>79.599999999999994</v>
      </c>
    </row>
    <row r="263" spans="15:16" x14ac:dyDescent="0.25">
      <c r="O263" s="1">
        <v>8.2599999999999891</v>
      </c>
      <c r="P263">
        <v>80</v>
      </c>
    </row>
    <row r="264" spans="15:16" x14ac:dyDescent="0.25">
      <c r="O264" s="1">
        <v>8.2699999999999907</v>
      </c>
      <c r="P264">
        <v>80.400000000000006</v>
      </c>
    </row>
    <row r="265" spans="15:16" x14ac:dyDescent="0.25">
      <c r="O265" s="1">
        <v>8.2799999999999905</v>
      </c>
      <c r="P265">
        <v>80.8</v>
      </c>
    </row>
    <row r="266" spans="15:16" x14ac:dyDescent="0.25">
      <c r="O266" s="1">
        <v>8.2899999999999903</v>
      </c>
      <c r="P266">
        <v>81.2</v>
      </c>
    </row>
    <row r="267" spans="15:16" x14ac:dyDescent="0.25">
      <c r="O267" s="1">
        <v>8.2999999999999901</v>
      </c>
      <c r="P267">
        <v>81.599999999999994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workbookViewId="0">
      <selection activeCell="J8" sqref="J8"/>
    </sheetView>
  </sheetViews>
  <sheetFormatPr defaultRowHeight="15" x14ac:dyDescent="0.25"/>
  <cols>
    <col min="1" max="1" width="8.7109375" style="2" customWidth="1"/>
    <col min="2" max="2" width="21.85546875" customWidth="1"/>
    <col min="3" max="3" width="24" customWidth="1"/>
    <col min="4" max="4" width="22.7109375" customWidth="1"/>
    <col min="5" max="5" width="0" hidden="1" customWidth="1"/>
    <col min="6" max="7" width="9.140625" style="2"/>
    <col min="8" max="9" width="0" style="2" hidden="1" customWidth="1"/>
    <col min="10" max="14" width="9.140625" style="2"/>
    <col min="16" max="17" width="0" hidden="1" customWidth="1"/>
  </cols>
  <sheetData>
    <row r="1" spans="1:17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</row>
    <row r="2" spans="1:17" x14ac:dyDescent="0.25">
      <c r="A2" s="2">
        <v>301</v>
      </c>
      <c r="B2" t="s">
        <v>227</v>
      </c>
      <c r="C2" t="s">
        <v>228</v>
      </c>
      <c r="D2" t="s">
        <v>222</v>
      </c>
      <c r="E2">
        <v>105.5</v>
      </c>
      <c r="F2" s="3">
        <f>SUM(100-(E2/1.9))</f>
        <v>44.473684210526315</v>
      </c>
      <c r="G2" s="2">
        <v>11</v>
      </c>
      <c r="H2" s="2">
        <v>3</v>
      </c>
      <c r="I2" s="2">
        <v>4.59</v>
      </c>
      <c r="J2" s="2">
        <f>VLOOKUP(I2,$P$3:$Q$267,2,TRUE)</f>
        <v>2</v>
      </c>
      <c r="K2" s="2">
        <v>0</v>
      </c>
      <c r="M2" s="3">
        <f>SUM(F2,G2,J2,K2,L2)</f>
        <v>57.473684210526315</v>
      </c>
      <c r="N2" s="2">
        <v>6</v>
      </c>
    </row>
    <row r="3" spans="1:17" x14ac:dyDescent="0.25">
      <c r="A3" s="2">
        <v>302</v>
      </c>
      <c r="B3" t="s">
        <v>235</v>
      </c>
      <c r="C3" t="s">
        <v>236</v>
      </c>
      <c r="D3" t="s">
        <v>21</v>
      </c>
      <c r="E3" t="s">
        <v>55</v>
      </c>
      <c r="F3" s="3" t="s">
        <v>55</v>
      </c>
      <c r="M3" s="3" t="s">
        <v>55</v>
      </c>
      <c r="P3" s="1">
        <v>3.54</v>
      </c>
      <c r="Q3">
        <v>18</v>
      </c>
    </row>
    <row r="4" spans="1:17" x14ac:dyDescent="0.25">
      <c r="A4" s="2">
        <v>303</v>
      </c>
      <c r="B4" t="s">
        <v>225</v>
      </c>
      <c r="C4" t="s">
        <v>226</v>
      </c>
      <c r="D4" t="s">
        <v>222</v>
      </c>
      <c r="E4">
        <v>129</v>
      </c>
      <c r="F4" s="3">
        <f>SUM(100-(E4/1.9))</f>
        <v>32.10526315789474</v>
      </c>
      <c r="G4" s="2">
        <v>17</v>
      </c>
      <c r="H4" s="2">
        <v>5</v>
      </c>
      <c r="I4" s="2">
        <v>4.58</v>
      </c>
      <c r="J4" s="2">
        <f>VLOOKUP(I4,$P$3:$Q$267,2,TRUE)</f>
        <v>1.6</v>
      </c>
      <c r="K4" s="2">
        <v>0</v>
      </c>
      <c r="M4" s="3">
        <f>SUM(F4,G4,J4,K4,L4)</f>
        <v>50.705263157894741</v>
      </c>
      <c r="N4" s="2">
        <v>5</v>
      </c>
      <c r="P4" s="1">
        <v>3.55</v>
      </c>
      <c r="Q4">
        <v>17.600000000000001</v>
      </c>
    </row>
    <row r="5" spans="1:17" x14ac:dyDescent="0.25">
      <c r="A5" s="2">
        <v>304</v>
      </c>
      <c r="B5" t="s">
        <v>216</v>
      </c>
      <c r="C5" t="s">
        <v>217</v>
      </c>
      <c r="D5" t="s">
        <v>21</v>
      </c>
      <c r="E5">
        <v>145</v>
      </c>
      <c r="F5" s="3">
        <f>SUM(100-(E5/1.9))</f>
        <v>23.68421052631578</v>
      </c>
      <c r="G5" s="2">
        <v>0</v>
      </c>
      <c r="I5" s="2">
        <v>5.08</v>
      </c>
      <c r="J5" s="2">
        <f>VLOOKUP(I5,$P$3:$Q$267,2,TRUE)</f>
        <v>5.6</v>
      </c>
      <c r="K5" s="2">
        <v>0</v>
      </c>
      <c r="M5" s="3">
        <f>SUM(F5,G5,J5,K5,L5)</f>
        <v>29.284210526315782</v>
      </c>
      <c r="N5" s="2">
        <v>1</v>
      </c>
      <c r="P5" s="1">
        <v>3.56</v>
      </c>
      <c r="Q5">
        <v>17.2</v>
      </c>
    </row>
    <row r="6" spans="1:17" x14ac:dyDescent="0.25">
      <c r="A6" s="2">
        <v>305</v>
      </c>
      <c r="B6" t="s">
        <v>220</v>
      </c>
      <c r="C6" t="s">
        <v>221</v>
      </c>
      <c r="D6" t="s">
        <v>222</v>
      </c>
      <c r="E6">
        <v>137.5</v>
      </c>
      <c r="F6" s="3">
        <f>SUM(100-(E6/1.9))</f>
        <v>27.631578947368411</v>
      </c>
      <c r="G6" s="2">
        <v>0</v>
      </c>
      <c r="I6" s="2">
        <v>5.0999999999999996</v>
      </c>
      <c r="J6" s="2">
        <f>VLOOKUP(I6,$P$3:$Q$267,2,TRUE)</f>
        <v>6.4</v>
      </c>
      <c r="K6" s="2">
        <v>0</v>
      </c>
      <c r="M6" s="3">
        <f>SUM(F6,G6,J6,K6,L6)</f>
        <v>34.031578947368409</v>
      </c>
      <c r="N6" s="2">
        <v>3</v>
      </c>
      <c r="P6" s="1">
        <v>3.57</v>
      </c>
      <c r="Q6">
        <v>16.8</v>
      </c>
    </row>
    <row r="7" spans="1:17" x14ac:dyDescent="0.25">
      <c r="A7" s="2">
        <v>306</v>
      </c>
      <c r="B7" t="s">
        <v>218</v>
      </c>
      <c r="C7" t="s">
        <v>219</v>
      </c>
      <c r="D7" t="s">
        <v>21</v>
      </c>
      <c r="E7">
        <v>127</v>
      </c>
      <c r="F7" s="3">
        <f>SUM(100-(E7/1.9))</f>
        <v>33.157894736842096</v>
      </c>
      <c r="G7" s="2">
        <v>0</v>
      </c>
      <c r="I7" s="2">
        <v>4.54</v>
      </c>
      <c r="J7" s="2">
        <f>VLOOKUP(I7,$P$3:$Q$267,2,TRUE)</f>
        <v>0</v>
      </c>
      <c r="K7" s="2">
        <v>0</v>
      </c>
      <c r="M7" s="3">
        <f>SUM(F7,G7,J7,K7,L7)</f>
        <v>33.157894736842096</v>
      </c>
      <c r="N7" s="2">
        <v>2</v>
      </c>
      <c r="P7" s="1">
        <v>3.58</v>
      </c>
      <c r="Q7">
        <v>16.399999999999999</v>
      </c>
    </row>
    <row r="8" spans="1:17" x14ac:dyDescent="0.25">
      <c r="A8" s="2">
        <v>307</v>
      </c>
      <c r="B8" t="s">
        <v>233</v>
      </c>
      <c r="C8" t="s">
        <v>234</v>
      </c>
      <c r="D8" t="s">
        <v>18</v>
      </c>
      <c r="E8">
        <v>132.5</v>
      </c>
      <c r="F8" s="3">
        <f>SUM(100-(E8/1.9))</f>
        <v>30.263157894736835</v>
      </c>
      <c r="G8" s="2">
        <v>0</v>
      </c>
      <c r="I8" s="2" t="s">
        <v>34</v>
      </c>
      <c r="K8" s="2" t="s">
        <v>34</v>
      </c>
      <c r="M8" s="3" t="s">
        <v>34</v>
      </c>
      <c r="P8" s="1">
        <v>3.59</v>
      </c>
      <c r="Q8">
        <v>16</v>
      </c>
    </row>
    <row r="9" spans="1:17" x14ac:dyDescent="0.25">
      <c r="A9" s="2">
        <v>308</v>
      </c>
      <c r="B9" t="s">
        <v>231</v>
      </c>
      <c r="C9" t="s">
        <v>232</v>
      </c>
      <c r="D9" t="s">
        <v>222</v>
      </c>
      <c r="E9">
        <v>139</v>
      </c>
      <c r="F9" s="3">
        <f>SUM(100-(E9/1.9))</f>
        <v>26.84210526315789</v>
      </c>
      <c r="G9" s="2">
        <v>16</v>
      </c>
      <c r="I9" s="2">
        <v>5.4</v>
      </c>
      <c r="J9" s="2">
        <f>VLOOKUP(I9,$P$3:$Q$267,2,TRUE)</f>
        <v>18.399999999999999</v>
      </c>
      <c r="K9" s="2">
        <v>0</v>
      </c>
      <c r="M9" s="3">
        <f>SUM(F9,G9,J9,K9,L9)</f>
        <v>61.242105263157889</v>
      </c>
      <c r="P9" s="1">
        <v>4</v>
      </c>
      <c r="Q9">
        <v>15.6</v>
      </c>
    </row>
    <row r="10" spans="1:17" x14ac:dyDescent="0.25">
      <c r="A10" s="2">
        <v>309</v>
      </c>
      <c r="B10" t="s">
        <v>223</v>
      </c>
      <c r="C10" t="s">
        <v>224</v>
      </c>
      <c r="D10" t="s">
        <v>21</v>
      </c>
      <c r="E10">
        <v>122</v>
      </c>
      <c r="F10" s="3">
        <f>SUM(100-(E10/1.9))</f>
        <v>35.78947368421052</v>
      </c>
      <c r="G10" s="2">
        <v>0</v>
      </c>
      <c r="I10" s="2">
        <v>4.57</v>
      </c>
      <c r="J10" s="2">
        <f>VLOOKUP(I10,$P$3:$Q$267,2,TRUE)</f>
        <v>1.2</v>
      </c>
      <c r="K10" s="2">
        <v>0</v>
      </c>
      <c r="M10" s="3">
        <f>SUM(F10,G10,J10,K10,L10)</f>
        <v>36.989473684210523</v>
      </c>
      <c r="N10" s="2">
        <v>4</v>
      </c>
      <c r="P10" s="1">
        <v>4.01</v>
      </c>
      <c r="Q10">
        <v>15.2</v>
      </c>
    </row>
    <row r="11" spans="1:17" x14ac:dyDescent="0.25">
      <c r="A11" s="2">
        <v>310</v>
      </c>
      <c r="B11" t="s">
        <v>229</v>
      </c>
      <c r="C11" t="s">
        <v>230</v>
      </c>
      <c r="D11" t="s">
        <v>24</v>
      </c>
      <c r="E11">
        <v>114</v>
      </c>
      <c r="F11" s="3">
        <f>SUM(100-(E11/1.9))</f>
        <v>40</v>
      </c>
      <c r="G11" s="2">
        <v>12</v>
      </c>
      <c r="I11" s="2">
        <v>5.15</v>
      </c>
      <c r="J11" s="2">
        <f>VLOOKUP(I11,$P$3:$Q$267,2,TRUE)</f>
        <v>8.4</v>
      </c>
      <c r="K11" s="2">
        <v>0</v>
      </c>
      <c r="M11" s="3">
        <f>SUM(F11,G11,J11,K11,L11)</f>
        <v>60.4</v>
      </c>
      <c r="P11" s="1">
        <v>4.0199999999999996</v>
      </c>
      <c r="Q11">
        <v>14.8</v>
      </c>
    </row>
    <row r="12" spans="1:17" x14ac:dyDescent="0.25">
      <c r="P12" s="1">
        <v>4.03</v>
      </c>
      <c r="Q12">
        <v>14.4</v>
      </c>
    </row>
    <row r="13" spans="1:17" x14ac:dyDescent="0.25">
      <c r="P13" s="1">
        <v>4.04</v>
      </c>
      <c r="Q13">
        <v>14</v>
      </c>
    </row>
    <row r="14" spans="1:17" x14ac:dyDescent="0.25">
      <c r="P14" s="1">
        <v>4.05</v>
      </c>
      <c r="Q14">
        <v>13.6</v>
      </c>
    </row>
    <row r="15" spans="1:17" x14ac:dyDescent="0.25">
      <c r="P15" s="1">
        <v>4.0599999999999996</v>
      </c>
      <c r="Q15">
        <v>13.2</v>
      </c>
    </row>
    <row r="16" spans="1:17" x14ac:dyDescent="0.25">
      <c r="P16" s="1">
        <v>4.07</v>
      </c>
      <c r="Q16">
        <v>12.8</v>
      </c>
    </row>
    <row r="17" spans="16:17" x14ac:dyDescent="0.25">
      <c r="P17" s="1">
        <v>4.08</v>
      </c>
      <c r="Q17">
        <v>12.4</v>
      </c>
    </row>
    <row r="18" spans="16:17" x14ac:dyDescent="0.25">
      <c r="P18" s="1">
        <v>4.09</v>
      </c>
      <c r="Q18">
        <v>12</v>
      </c>
    </row>
    <row r="19" spans="16:17" x14ac:dyDescent="0.25">
      <c r="P19" s="1">
        <v>4.0999999999999996</v>
      </c>
      <c r="Q19">
        <v>11.6</v>
      </c>
    </row>
    <row r="20" spans="16:17" x14ac:dyDescent="0.25">
      <c r="P20" s="1">
        <v>4.1100000000000003</v>
      </c>
      <c r="Q20">
        <v>11.2</v>
      </c>
    </row>
    <row r="21" spans="16:17" x14ac:dyDescent="0.25">
      <c r="P21" s="1">
        <v>4.12</v>
      </c>
      <c r="Q21">
        <v>10.8</v>
      </c>
    </row>
    <row r="22" spans="16:17" x14ac:dyDescent="0.25">
      <c r="P22" s="1">
        <v>4.13</v>
      </c>
      <c r="Q22">
        <v>10.4</v>
      </c>
    </row>
    <row r="23" spans="16:17" x14ac:dyDescent="0.25">
      <c r="P23" s="1">
        <v>4.1399999999999997</v>
      </c>
      <c r="Q23">
        <v>10</v>
      </c>
    </row>
    <row r="24" spans="16:17" x14ac:dyDescent="0.25">
      <c r="P24" s="1">
        <v>4.1500000000000004</v>
      </c>
      <c r="Q24">
        <v>9.6000000000000298</v>
      </c>
    </row>
    <row r="25" spans="16:17" x14ac:dyDescent="0.25">
      <c r="P25" s="1">
        <v>4.16</v>
      </c>
      <c r="Q25">
        <v>9.2000000000000295</v>
      </c>
    </row>
    <row r="26" spans="16:17" x14ac:dyDescent="0.25">
      <c r="P26" s="1">
        <v>4.17</v>
      </c>
      <c r="Q26">
        <v>8.8000000000000291</v>
      </c>
    </row>
    <row r="27" spans="16:17" x14ac:dyDescent="0.25">
      <c r="P27" s="1">
        <v>4.18</v>
      </c>
      <c r="Q27">
        <v>8.4000000000000306</v>
      </c>
    </row>
    <row r="28" spans="16:17" x14ac:dyDescent="0.25">
      <c r="P28" s="1">
        <v>4.1900000000000004</v>
      </c>
      <c r="Q28">
        <v>8.0000000000000409</v>
      </c>
    </row>
    <row r="29" spans="16:17" x14ac:dyDescent="0.25">
      <c r="P29" s="1">
        <v>4.2</v>
      </c>
      <c r="Q29">
        <v>7.6</v>
      </c>
    </row>
    <row r="30" spans="16:17" x14ac:dyDescent="0.25">
      <c r="P30" s="1">
        <v>4.21</v>
      </c>
      <c r="Q30">
        <v>7.2</v>
      </c>
    </row>
    <row r="31" spans="16:17" x14ac:dyDescent="0.25">
      <c r="P31" s="1">
        <v>4.22</v>
      </c>
      <c r="Q31">
        <v>6.8</v>
      </c>
    </row>
    <row r="32" spans="16:17" x14ac:dyDescent="0.25">
      <c r="P32" s="1">
        <v>4.2300000000000004</v>
      </c>
      <c r="Q32">
        <v>6.4</v>
      </c>
    </row>
    <row r="33" spans="16:17" x14ac:dyDescent="0.25">
      <c r="P33" s="1">
        <v>4.24</v>
      </c>
      <c r="Q33">
        <v>6</v>
      </c>
    </row>
    <row r="34" spans="16:17" x14ac:dyDescent="0.25">
      <c r="P34" s="1">
        <v>4.25</v>
      </c>
      <c r="Q34">
        <v>5.6</v>
      </c>
    </row>
    <row r="35" spans="16:17" x14ac:dyDescent="0.25">
      <c r="P35" s="1">
        <v>4.26</v>
      </c>
      <c r="Q35">
        <v>5.2</v>
      </c>
    </row>
    <row r="36" spans="16:17" x14ac:dyDescent="0.25">
      <c r="P36" s="1">
        <v>4.2699999999999996</v>
      </c>
      <c r="Q36">
        <v>4.8</v>
      </c>
    </row>
    <row r="37" spans="16:17" x14ac:dyDescent="0.25">
      <c r="P37" s="1">
        <v>4.28</v>
      </c>
      <c r="Q37">
        <v>4.4000000000000004</v>
      </c>
    </row>
    <row r="38" spans="16:17" x14ac:dyDescent="0.25">
      <c r="P38" s="1">
        <v>4.29</v>
      </c>
      <c r="Q38">
        <v>4</v>
      </c>
    </row>
    <row r="39" spans="16:17" x14ac:dyDescent="0.25">
      <c r="P39" s="1">
        <v>4.3</v>
      </c>
      <c r="Q39">
        <v>3.6000000000001</v>
      </c>
    </row>
    <row r="40" spans="16:17" x14ac:dyDescent="0.25">
      <c r="P40" s="1">
        <v>4.3099999999999996</v>
      </c>
      <c r="Q40">
        <v>3.2000000000001001</v>
      </c>
    </row>
    <row r="41" spans="16:17" x14ac:dyDescent="0.25">
      <c r="P41" s="1">
        <v>4.32</v>
      </c>
      <c r="Q41">
        <v>2.8000000000001002</v>
      </c>
    </row>
    <row r="42" spans="16:17" x14ac:dyDescent="0.25">
      <c r="P42" s="1">
        <v>4.33</v>
      </c>
      <c r="Q42">
        <v>2.4000000000000998</v>
      </c>
    </row>
    <row r="43" spans="16:17" x14ac:dyDescent="0.25">
      <c r="P43" s="1">
        <v>4.34</v>
      </c>
      <c r="Q43">
        <v>2.0000000000000999</v>
      </c>
    </row>
    <row r="44" spans="16:17" x14ac:dyDescent="0.25">
      <c r="P44" s="1">
        <v>4.3499999999999996</v>
      </c>
      <c r="Q44">
        <v>1.6000000000001</v>
      </c>
    </row>
    <row r="45" spans="16:17" x14ac:dyDescent="0.25">
      <c r="P45" s="1">
        <v>4.3600000000000003</v>
      </c>
      <c r="Q45">
        <v>1.2000000000001001</v>
      </c>
    </row>
    <row r="46" spans="16:17" x14ac:dyDescent="0.25">
      <c r="P46" s="1">
        <v>4.37</v>
      </c>
      <c r="Q46">
        <v>0.80000000000009996</v>
      </c>
    </row>
    <row r="47" spans="16:17" x14ac:dyDescent="0.25">
      <c r="P47" s="1">
        <v>4.38</v>
      </c>
      <c r="Q47">
        <v>0.400000000000102</v>
      </c>
    </row>
    <row r="48" spans="16:17" x14ac:dyDescent="0.25">
      <c r="P48" s="1">
        <v>4.3899999999999997</v>
      </c>
      <c r="Q48">
        <v>0</v>
      </c>
    </row>
    <row r="49" spans="16:17" x14ac:dyDescent="0.25">
      <c r="P49" s="1">
        <v>4.4000000000000004</v>
      </c>
      <c r="Q49">
        <v>0</v>
      </c>
    </row>
    <row r="50" spans="16:17" x14ac:dyDescent="0.25">
      <c r="P50" s="1">
        <v>4.41</v>
      </c>
      <c r="Q50">
        <v>0</v>
      </c>
    </row>
    <row r="51" spans="16:17" x14ac:dyDescent="0.25">
      <c r="P51" s="1">
        <v>4.42</v>
      </c>
      <c r="Q51">
        <v>0</v>
      </c>
    </row>
    <row r="52" spans="16:17" x14ac:dyDescent="0.25">
      <c r="P52" s="1">
        <v>4.43</v>
      </c>
      <c r="Q52">
        <v>0</v>
      </c>
    </row>
    <row r="53" spans="16:17" x14ac:dyDescent="0.25">
      <c r="P53" s="1">
        <v>4.4400000000000004</v>
      </c>
      <c r="Q53">
        <v>0</v>
      </c>
    </row>
    <row r="54" spans="16:17" x14ac:dyDescent="0.25">
      <c r="P54" s="1">
        <v>4.45</v>
      </c>
      <c r="Q54">
        <v>0</v>
      </c>
    </row>
    <row r="55" spans="16:17" x14ac:dyDescent="0.25">
      <c r="P55" s="1">
        <v>4.46</v>
      </c>
      <c r="Q55">
        <v>0</v>
      </c>
    </row>
    <row r="56" spans="16:17" x14ac:dyDescent="0.25">
      <c r="P56" s="1">
        <v>4.47</v>
      </c>
      <c r="Q56">
        <v>0</v>
      </c>
    </row>
    <row r="57" spans="16:17" x14ac:dyDescent="0.25">
      <c r="P57" s="1">
        <v>4.4800000000000004</v>
      </c>
      <c r="Q57">
        <v>0</v>
      </c>
    </row>
    <row r="58" spans="16:17" x14ac:dyDescent="0.25">
      <c r="P58" s="1">
        <v>4.4899999999999904</v>
      </c>
      <c r="Q58">
        <v>0</v>
      </c>
    </row>
    <row r="59" spans="16:17" x14ac:dyDescent="0.25">
      <c r="P59" s="1">
        <v>4.4999999999999902</v>
      </c>
      <c r="Q59">
        <v>0</v>
      </c>
    </row>
    <row r="60" spans="16:17" x14ac:dyDescent="0.25">
      <c r="P60" s="1">
        <v>4.50999999999999</v>
      </c>
      <c r="Q60">
        <v>0</v>
      </c>
    </row>
    <row r="61" spans="16:17" x14ac:dyDescent="0.25">
      <c r="P61" s="1">
        <v>4.5199999999999898</v>
      </c>
      <c r="Q61">
        <v>0</v>
      </c>
    </row>
    <row r="62" spans="16:17" x14ac:dyDescent="0.25">
      <c r="P62" s="1">
        <v>4.5299999999999896</v>
      </c>
      <c r="Q62">
        <v>0</v>
      </c>
    </row>
    <row r="63" spans="16:17" x14ac:dyDescent="0.25">
      <c r="P63" s="1">
        <v>4.5399999999999903</v>
      </c>
      <c r="Q63">
        <v>0</v>
      </c>
    </row>
    <row r="64" spans="16:17" x14ac:dyDescent="0.25">
      <c r="P64" s="1">
        <v>4.5499999999999901</v>
      </c>
      <c r="Q64">
        <v>0.4</v>
      </c>
    </row>
    <row r="65" spans="16:17" x14ac:dyDescent="0.25">
      <c r="P65" s="1">
        <v>4.5599999999999898</v>
      </c>
      <c r="Q65">
        <v>0.8</v>
      </c>
    </row>
    <row r="66" spans="16:17" x14ac:dyDescent="0.25">
      <c r="P66" s="1">
        <v>4.5699999999999896</v>
      </c>
      <c r="Q66">
        <v>1.2</v>
      </c>
    </row>
    <row r="67" spans="16:17" x14ac:dyDescent="0.25">
      <c r="P67" s="1">
        <v>4.5799999999999903</v>
      </c>
      <c r="Q67">
        <v>1.6</v>
      </c>
    </row>
    <row r="68" spans="16:17" x14ac:dyDescent="0.25">
      <c r="P68" s="1">
        <v>4.5899999999999901</v>
      </c>
      <c r="Q68">
        <v>2</v>
      </c>
    </row>
    <row r="69" spans="16:17" x14ac:dyDescent="0.25">
      <c r="P69" s="1">
        <v>5</v>
      </c>
      <c r="Q69">
        <v>2.4</v>
      </c>
    </row>
    <row r="70" spans="16:17" x14ac:dyDescent="0.25">
      <c r="P70" s="1">
        <v>5.01</v>
      </c>
      <c r="Q70">
        <v>2.8</v>
      </c>
    </row>
    <row r="71" spans="16:17" x14ac:dyDescent="0.25">
      <c r="P71" s="1">
        <v>5.0199999999999996</v>
      </c>
      <c r="Q71">
        <v>3.2</v>
      </c>
    </row>
    <row r="72" spans="16:17" x14ac:dyDescent="0.25">
      <c r="P72" s="1">
        <v>5.03</v>
      </c>
      <c r="Q72">
        <v>3.6</v>
      </c>
    </row>
    <row r="73" spans="16:17" x14ac:dyDescent="0.25">
      <c r="P73" s="1">
        <v>5.04</v>
      </c>
      <c r="Q73">
        <v>4</v>
      </c>
    </row>
    <row r="74" spans="16:17" x14ac:dyDescent="0.25">
      <c r="P74" s="1">
        <v>5.05</v>
      </c>
      <c r="Q74">
        <v>4.4000000000000004</v>
      </c>
    </row>
    <row r="75" spans="16:17" x14ac:dyDescent="0.25">
      <c r="P75" s="1">
        <v>5.0599999999999996</v>
      </c>
      <c r="Q75">
        <v>4.8</v>
      </c>
    </row>
    <row r="76" spans="16:17" x14ac:dyDescent="0.25">
      <c r="P76" s="1">
        <v>5.07</v>
      </c>
      <c r="Q76">
        <v>5.2</v>
      </c>
    </row>
    <row r="77" spans="16:17" x14ac:dyDescent="0.25">
      <c r="P77" s="1">
        <v>5.08</v>
      </c>
      <c r="Q77">
        <v>5.6</v>
      </c>
    </row>
    <row r="78" spans="16:17" x14ac:dyDescent="0.25">
      <c r="P78" s="1">
        <v>5.09</v>
      </c>
      <c r="Q78">
        <v>6</v>
      </c>
    </row>
    <row r="79" spans="16:17" x14ac:dyDescent="0.25">
      <c r="P79" s="1">
        <v>5.0999999999999996</v>
      </c>
      <c r="Q79">
        <v>6.4</v>
      </c>
    </row>
    <row r="80" spans="16:17" x14ac:dyDescent="0.25">
      <c r="P80" s="1">
        <v>5.1100000000000003</v>
      </c>
      <c r="Q80">
        <v>6.8</v>
      </c>
    </row>
    <row r="81" spans="16:17" x14ac:dyDescent="0.25">
      <c r="P81" s="1">
        <v>5.12</v>
      </c>
      <c r="Q81">
        <v>7.2</v>
      </c>
    </row>
    <row r="82" spans="16:17" x14ac:dyDescent="0.25">
      <c r="P82" s="1">
        <v>5.13</v>
      </c>
      <c r="Q82">
        <v>7.6</v>
      </c>
    </row>
    <row r="83" spans="16:17" x14ac:dyDescent="0.25">
      <c r="P83" s="1">
        <v>5.14</v>
      </c>
      <c r="Q83">
        <v>8</v>
      </c>
    </row>
    <row r="84" spans="16:17" x14ac:dyDescent="0.25">
      <c r="P84" s="1">
        <v>5.15</v>
      </c>
      <c r="Q84">
        <v>8.4</v>
      </c>
    </row>
    <row r="85" spans="16:17" x14ac:dyDescent="0.25">
      <c r="P85" s="1">
        <v>5.16</v>
      </c>
      <c r="Q85">
        <v>8.8000000000000007</v>
      </c>
    </row>
    <row r="86" spans="16:17" x14ac:dyDescent="0.25">
      <c r="P86" s="1">
        <v>5.17</v>
      </c>
      <c r="Q86">
        <v>9.1999999999999993</v>
      </c>
    </row>
    <row r="87" spans="16:17" x14ac:dyDescent="0.25">
      <c r="P87" s="1">
        <v>5.18</v>
      </c>
      <c r="Q87">
        <v>9.6</v>
      </c>
    </row>
    <row r="88" spans="16:17" x14ac:dyDescent="0.25">
      <c r="P88" s="1">
        <v>5.19</v>
      </c>
      <c r="Q88">
        <v>10</v>
      </c>
    </row>
    <row r="89" spans="16:17" x14ac:dyDescent="0.25">
      <c r="P89" s="1">
        <v>5.2</v>
      </c>
      <c r="Q89">
        <v>10.4</v>
      </c>
    </row>
    <row r="90" spans="16:17" x14ac:dyDescent="0.25">
      <c r="P90" s="1">
        <v>5.21</v>
      </c>
      <c r="Q90">
        <v>10.8</v>
      </c>
    </row>
    <row r="91" spans="16:17" x14ac:dyDescent="0.25">
      <c r="P91" s="1">
        <v>5.22</v>
      </c>
      <c r="Q91">
        <v>11.2</v>
      </c>
    </row>
    <row r="92" spans="16:17" x14ac:dyDescent="0.25">
      <c r="P92" s="1">
        <v>5.23</v>
      </c>
      <c r="Q92">
        <v>11.6</v>
      </c>
    </row>
    <row r="93" spans="16:17" x14ac:dyDescent="0.25">
      <c r="P93" s="1">
        <v>5.2399999999999904</v>
      </c>
      <c r="Q93">
        <v>12</v>
      </c>
    </row>
    <row r="94" spans="16:17" x14ac:dyDescent="0.25">
      <c r="P94" s="1">
        <v>5.2499999999999902</v>
      </c>
      <c r="Q94">
        <v>12.4</v>
      </c>
    </row>
    <row r="95" spans="16:17" x14ac:dyDescent="0.25">
      <c r="P95" s="1">
        <v>5.25999999999999</v>
      </c>
      <c r="Q95">
        <v>12.8</v>
      </c>
    </row>
    <row r="96" spans="16:17" x14ac:dyDescent="0.25">
      <c r="P96" s="1">
        <v>5.2699999999999898</v>
      </c>
      <c r="Q96">
        <v>13.2</v>
      </c>
    </row>
    <row r="97" spans="16:17" x14ac:dyDescent="0.25">
      <c r="P97" s="1">
        <v>5.2799999999999896</v>
      </c>
      <c r="Q97">
        <v>13.6</v>
      </c>
    </row>
    <row r="98" spans="16:17" x14ac:dyDescent="0.25">
      <c r="P98" s="1">
        <v>5.2899999999999903</v>
      </c>
      <c r="Q98">
        <v>14</v>
      </c>
    </row>
    <row r="99" spans="16:17" x14ac:dyDescent="0.25">
      <c r="P99" s="1">
        <v>5.2999999999999901</v>
      </c>
      <c r="Q99">
        <v>14.4</v>
      </c>
    </row>
    <row r="100" spans="16:17" x14ac:dyDescent="0.25">
      <c r="P100" s="1">
        <v>5.3099999999999898</v>
      </c>
      <c r="Q100">
        <v>14.8</v>
      </c>
    </row>
    <row r="101" spans="16:17" x14ac:dyDescent="0.25">
      <c r="P101" s="1">
        <v>5.3199999999999896</v>
      </c>
      <c r="Q101">
        <v>15.2</v>
      </c>
    </row>
    <row r="102" spans="16:17" x14ac:dyDescent="0.25">
      <c r="P102" s="1">
        <v>5.3299999999999903</v>
      </c>
      <c r="Q102">
        <v>15.6</v>
      </c>
    </row>
    <row r="103" spans="16:17" x14ac:dyDescent="0.25">
      <c r="P103" s="1">
        <v>5.3399999999999901</v>
      </c>
      <c r="Q103">
        <v>16</v>
      </c>
    </row>
    <row r="104" spans="16:17" x14ac:dyDescent="0.25">
      <c r="P104" s="1">
        <v>5.3499999999999899</v>
      </c>
      <c r="Q104">
        <v>16.399999999999999</v>
      </c>
    </row>
    <row r="105" spans="16:17" x14ac:dyDescent="0.25">
      <c r="P105" s="1">
        <v>5.3599999999999897</v>
      </c>
      <c r="Q105">
        <v>16.8</v>
      </c>
    </row>
    <row r="106" spans="16:17" x14ac:dyDescent="0.25">
      <c r="P106" s="1">
        <v>5.3699999999999903</v>
      </c>
      <c r="Q106">
        <v>17.2</v>
      </c>
    </row>
    <row r="107" spans="16:17" x14ac:dyDescent="0.25">
      <c r="P107" s="1">
        <v>5.3799999999999901</v>
      </c>
      <c r="Q107">
        <v>17.600000000000001</v>
      </c>
    </row>
    <row r="108" spans="16:17" x14ac:dyDescent="0.25">
      <c r="P108" s="1">
        <v>5.3899999999999899</v>
      </c>
      <c r="Q108">
        <v>18</v>
      </c>
    </row>
    <row r="109" spans="16:17" x14ac:dyDescent="0.25">
      <c r="P109" s="1">
        <v>5.3999999999999897</v>
      </c>
      <c r="Q109">
        <v>18.399999999999999</v>
      </c>
    </row>
    <row r="110" spans="16:17" x14ac:dyDescent="0.25">
      <c r="P110" s="1">
        <v>5.4099999999999904</v>
      </c>
      <c r="Q110">
        <v>18.8</v>
      </c>
    </row>
    <row r="111" spans="16:17" x14ac:dyDescent="0.25">
      <c r="P111" s="1">
        <v>5.4199999999999902</v>
      </c>
      <c r="Q111">
        <v>19.2</v>
      </c>
    </row>
    <row r="112" spans="16:17" x14ac:dyDescent="0.25">
      <c r="P112" s="1">
        <v>5.4299999999999899</v>
      </c>
      <c r="Q112">
        <v>19.600000000000001</v>
      </c>
    </row>
    <row r="113" spans="16:17" x14ac:dyDescent="0.25">
      <c r="P113" s="1">
        <v>5.4399999999999897</v>
      </c>
      <c r="Q113">
        <v>20</v>
      </c>
    </row>
    <row r="114" spans="16:17" x14ac:dyDescent="0.25">
      <c r="P114" s="1">
        <v>5.4499999999999904</v>
      </c>
      <c r="Q114">
        <v>20.399999999999999</v>
      </c>
    </row>
    <row r="115" spans="16:17" x14ac:dyDescent="0.25">
      <c r="P115" s="1">
        <v>5.4599999999999902</v>
      </c>
      <c r="Q115">
        <v>20.8</v>
      </c>
    </row>
    <row r="116" spans="16:17" x14ac:dyDescent="0.25">
      <c r="P116" s="1">
        <v>5.46999999999999</v>
      </c>
      <c r="Q116">
        <v>21.2</v>
      </c>
    </row>
    <row r="117" spans="16:17" x14ac:dyDescent="0.25">
      <c r="P117" s="1">
        <v>5.4799999999999898</v>
      </c>
      <c r="Q117">
        <v>21.6</v>
      </c>
    </row>
    <row r="118" spans="16:17" x14ac:dyDescent="0.25">
      <c r="P118" s="1">
        <v>5.4899999999999904</v>
      </c>
      <c r="Q118">
        <v>22</v>
      </c>
    </row>
    <row r="119" spans="16:17" x14ac:dyDescent="0.25">
      <c r="P119" s="1">
        <v>5.4999999999999902</v>
      </c>
      <c r="Q119">
        <v>22.4</v>
      </c>
    </row>
    <row r="120" spans="16:17" x14ac:dyDescent="0.25">
      <c r="P120" s="1">
        <v>5.50999999999999</v>
      </c>
      <c r="Q120">
        <v>22.8</v>
      </c>
    </row>
    <row r="121" spans="16:17" x14ac:dyDescent="0.25">
      <c r="P121" s="1">
        <v>5.5199999999999898</v>
      </c>
      <c r="Q121">
        <v>23.2</v>
      </c>
    </row>
    <row r="122" spans="16:17" x14ac:dyDescent="0.25">
      <c r="P122" s="1">
        <v>5.5299999999999896</v>
      </c>
      <c r="Q122">
        <v>23.6</v>
      </c>
    </row>
    <row r="123" spans="16:17" x14ac:dyDescent="0.25">
      <c r="P123" s="1">
        <v>5.5399999999999903</v>
      </c>
      <c r="Q123">
        <v>24</v>
      </c>
    </row>
    <row r="124" spans="16:17" x14ac:dyDescent="0.25">
      <c r="P124" s="1">
        <v>5.5499999999999901</v>
      </c>
      <c r="Q124">
        <v>24.4</v>
      </c>
    </row>
    <row r="125" spans="16:17" x14ac:dyDescent="0.25">
      <c r="P125" s="1">
        <v>5.5599999999999898</v>
      </c>
      <c r="Q125">
        <v>24.8</v>
      </c>
    </row>
    <row r="126" spans="16:17" x14ac:dyDescent="0.25">
      <c r="P126" s="1">
        <v>5.5699999999999896</v>
      </c>
      <c r="Q126">
        <v>25.2</v>
      </c>
    </row>
    <row r="127" spans="16:17" x14ac:dyDescent="0.25">
      <c r="P127" s="1">
        <v>5.5799999999999903</v>
      </c>
      <c r="Q127">
        <v>25.6</v>
      </c>
    </row>
    <row r="128" spans="16:17" x14ac:dyDescent="0.25">
      <c r="P128" s="1">
        <v>5.5899999999999901</v>
      </c>
      <c r="Q128">
        <v>26</v>
      </c>
    </row>
    <row r="129" spans="16:17" x14ac:dyDescent="0.25">
      <c r="P129" s="1">
        <v>6</v>
      </c>
      <c r="Q129">
        <v>26.4</v>
      </c>
    </row>
    <row r="130" spans="16:17" x14ac:dyDescent="0.25">
      <c r="P130" s="1">
        <v>6.01</v>
      </c>
      <c r="Q130">
        <v>26.8</v>
      </c>
    </row>
    <row r="131" spans="16:17" x14ac:dyDescent="0.25">
      <c r="P131" s="1">
        <v>6.02</v>
      </c>
      <c r="Q131">
        <v>27.2</v>
      </c>
    </row>
    <row r="132" spans="16:17" x14ac:dyDescent="0.25">
      <c r="P132" s="1">
        <v>6.03</v>
      </c>
      <c r="Q132">
        <v>27.6</v>
      </c>
    </row>
    <row r="133" spans="16:17" x14ac:dyDescent="0.25">
      <c r="P133" s="1">
        <v>6.04</v>
      </c>
      <c r="Q133">
        <v>28</v>
      </c>
    </row>
    <row r="134" spans="16:17" x14ac:dyDescent="0.25">
      <c r="P134" s="1">
        <v>6.05</v>
      </c>
      <c r="Q134">
        <v>28.4</v>
      </c>
    </row>
    <row r="135" spans="16:17" x14ac:dyDescent="0.25">
      <c r="P135" s="1">
        <v>6.06</v>
      </c>
      <c r="Q135">
        <v>28.8</v>
      </c>
    </row>
    <row r="136" spans="16:17" x14ac:dyDescent="0.25">
      <c r="P136" s="1">
        <v>6.07</v>
      </c>
      <c r="Q136">
        <v>29.2</v>
      </c>
    </row>
    <row r="137" spans="16:17" x14ac:dyDescent="0.25">
      <c r="P137" s="1">
        <v>6.08</v>
      </c>
      <c r="Q137">
        <v>29.6</v>
      </c>
    </row>
    <row r="138" spans="16:17" x14ac:dyDescent="0.25">
      <c r="P138" s="1">
        <v>6.09</v>
      </c>
      <c r="Q138">
        <v>30</v>
      </c>
    </row>
    <row r="139" spans="16:17" x14ac:dyDescent="0.25">
      <c r="P139" s="1">
        <v>6.1</v>
      </c>
      <c r="Q139">
        <v>30.4</v>
      </c>
    </row>
    <row r="140" spans="16:17" x14ac:dyDescent="0.25">
      <c r="P140" s="1">
        <v>6.11</v>
      </c>
      <c r="Q140">
        <v>30.8</v>
      </c>
    </row>
    <row r="141" spans="16:17" x14ac:dyDescent="0.25">
      <c r="P141" s="1">
        <v>6.12</v>
      </c>
      <c r="Q141">
        <v>31.2</v>
      </c>
    </row>
    <row r="142" spans="16:17" x14ac:dyDescent="0.25">
      <c r="P142" s="1">
        <v>6.13</v>
      </c>
      <c r="Q142">
        <v>31.6</v>
      </c>
    </row>
    <row r="143" spans="16:17" x14ac:dyDescent="0.25">
      <c r="P143" s="1">
        <v>6.14</v>
      </c>
      <c r="Q143">
        <v>32</v>
      </c>
    </row>
    <row r="144" spans="16:17" x14ac:dyDescent="0.25">
      <c r="P144" s="1">
        <v>6.15</v>
      </c>
      <c r="Q144">
        <v>32.4</v>
      </c>
    </row>
    <row r="145" spans="16:17" x14ac:dyDescent="0.25">
      <c r="P145" s="1">
        <v>6.16</v>
      </c>
      <c r="Q145">
        <v>32.799999999999997</v>
      </c>
    </row>
    <row r="146" spans="16:17" x14ac:dyDescent="0.25">
      <c r="P146" s="1">
        <v>6.17</v>
      </c>
      <c r="Q146">
        <v>33.200000000000003</v>
      </c>
    </row>
    <row r="147" spans="16:17" x14ac:dyDescent="0.25">
      <c r="P147" s="1">
        <v>6.18</v>
      </c>
      <c r="Q147">
        <v>33.6</v>
      </c>
    </row>
    <row r="148" spans="16:17" x14ac:dyDescent="0.25">
      <c r="P148" s="1">
        <v>6.19</v>
      </c>
      <c r="Q148">
        <v>34</v>
      </c>
    </row>
    <row r="149" spans="16:17" x14ac:dyDescent="0.25">
      <c r="P149" s="1">
        <v>6.2</v>
      </c>
      <c r="Q149">
        <v>34.4</v>
      </c>
    </row>
    <row r="150" spans="16:17" x14ac:dyDescent="0.25">
      <c r="P150" s="1">
        <v>6.21</v>
      </c>
      <c r="Q150">
        <v>34.799999999999997</v>
      </c>
    </row>
    <row r="151" spans="16:17" x14ac:dyDescent="0.25">
      <c r="P151" s="1">
        <v>6.22</v>
      </c>
      <c r="Q151">
        <v>35.200000000000003</v>
      </c>
    </row>
    <row r="152" spans="16:17" x14ac:dyDescent="0.25">
      <c r="P152" s="1">
        <v>6.23</v>
      </c>
      <c r="Q152">
        <v>35.6</v>
      </c>
    </row>
    <row r="153" spans="16:17" x14ac:dyDescent="0.25">
      <c r="P153" s="1">
        <v>6.2399999999999904</v>
      </c>
      <c r="Q153">
        <v>36</v>
      </c>
    </row>
    <row r="154" spans="16:17" x14ac:dyDescent="0.25">
      <c r="P154" s="1">
        <v>6.2499999999999902</v>
      </c>
      <c r="Q154">
        <v>36.4</v>
      </c>
    </row>
    <row r="155" spans="16:17" x14ac:dyDescent="0.25">
      <c r="P155" s="1">
        <v>6.25999999999999</v>
      </c>
      <c r="Q155">
        <v>36.799999999999997</v>
      </c>
    </row>
    <row r="156" spans="16:17" x14ac:dyDescent="0.25">
      <c r="P156" s="1">
        <v>6.2699999999999898</v>
      </c>
      <c r="Q156">
        <v>37.200000000000003</v>
      </c>
    </row>
    <row r="157" spans="16:17" x14ac:dyDescent="0.25">
      <c r="P157" s="1">
        <v>6.2799999999999896</v>
      </c>
      <c r="Q157">
        <v>37.6</v>
      </c>
    </row>
    <row r="158" spans="16:17" x14ac:dyDescent="0.25">
      <c r="P158" s="1">
        <v>6.2899999999999903</v>
      </c>
      <c r="Q158">
        <v>38</v>
      </c>
    </row>
    <row r="159" spans="16:17" x14ac:dyDescent="0.25">
      <c r="P159" s="1">
        <v>6.2999999999999901</v>
      </c>
      <c r="Q159">
        <v>38.4</v>
      </c>
    </row>
    <row r="160" spans="16:17" x14ac:dyDescent="0.25">
      <c r="P160" s="1">
        <v>6.3099999999999898</v>
      </c>
      <c r="Q160">
        <v>38.799999999999997</v>
      </c>
    </row>
    <row r="161" spans="16:17" x14ac:dyDescent="0.25">
      <c r="P161" s="1">
        <v>6.3199999999999896</v>
      </c>
      <c r="Q161">
        <v>39.200000000000003</v>
      </c>
    </row>
    <row r="162" spans="16:17" x14ac:dyDescent="0.25">
      <c r="P162" s="1">
        <v>6.3299999999999903</v>
      </c>
      <c r="Q162">
        <v>39.6</v>
      </c>
    </row>
    <row r="163" spans="16:17" x14ac:dyDescent="0.25">
      <c r="P163" s="1">
        <v>6.3399999999999901</v>
      </c>
      <c r="Q163">
        <v>40</v>
      </c>
    </row>
    <row r="164" spans="16:17" x14ac:dyDescent="0.25">
      <c r="P164" s="1">
        <v>6.3499999999999899</v>
      </c>
      <c r="Q164">
        <v>40.4</v>
      </c>
    </row>
    <row r="165" spans="16:17" x14ac:dyDescent="0.25">
      <c r="P165" s="1">
        <v>6.3599999999999897</v>
      </c>
      <c r="Q165">
        <v>40.799999999999997</v>
      </c>
    </row>
    <row r="166" spans="16:17" x14ac:dyDescent="0.25">
      <c r="P166" s="1">
        <v>6.3699999999999903</v>
      </c>
      <c r="Q166">
        <v>41.2</v>
      </c>
    </row>
    <row r="167" spans="16:17" x14ac:dyDescent="0.25">
      <c r="P167" s="1">
        <v>6.3799999999999901</v>
      </c>
      <c r="Q167">
        <v>41.6</v>
      </c>
    </row>
    <row r="168" spans="16:17" x14ac:dyDescent="0.25">
      <c r="P168" s="1">
        <v>6.3899999999999899</v>
      </c>
      <c r="Q168">
        <v>42</v>
      </c>
    </row>
    <row r="169" spans="16:17" x14ac:dyDescent="0.25">
      <c r="P169" s="1">
        <v>6.3999999999999897</v>
      </c>
      <c r="Q169">
        <v>42.4</v>
      </c>
    </row>
    <row r="170" spans="16:17" x14ac:dyDescent="0.25">
      <c r="P170" s="1">
        <v>6.4099999999999904</v>
      </c>
      <c r="Q170">
        <v>42.8</v>
      </c>
    </row>
    <row r="171" spans="16:17" x14ac:dyDescent="0.25">
      <c r="P171" s="1">
        <v>6.4199999999999902</v>
      </c>
      <c r="Q171">
        <v>43.2</v>
      </c>
    </row>
    <row r="172" spans="16:17" x14ac:dyDescent="0.25">
      <c r="P172" s="1">
        <v>6.4299999999999899</v>
      </c>
      <c r="Q172">
        <v>43.6</v>
      </c>
    </row>
    <row r="173" spans="16:17" x14ac:dyDescent="0.25">
      <c r="P173" s="1">
        <v>6.4399999999999897</v>
      </c>
      <c r="Q173">
        <v>44</v>
      </c>
    </row>
    <row r="174" spans="16:17" x14ac:dyDescent="0.25">
      <c r="P174" s="1">
        <v>6.4499999999999904</v>
      </c>
      <c r="Q174">
        <v>44.4</v>
      </c>
    </row>
    <row r="175" spans="16:17" x14ac:dyDescent="0.25">
      <c r="P175" s="1">
        <v>6.4599999999999902</v>
      </c>
      <c r="Q175">
        <v>44.8</v>
      </c>
    </row>
    <row r="176" spans="16:17" x14ac:dyDescent="0.25">
      <c r="P176" s="1">
        <v>6.46999999999999</v>
      </c>
      <c r="Q176">
        <v>45.2</v>
      </c>
    </row>
    <row r="177" spans="16:17" x14ac:dyDescent="0.25">
      <c r="P177" s="1">
        <v>6.4799999999999898</v>
      </c>
      <c r="Q177">
        <v>45.6</v>
      </c>
    </row>
    <row r="178" spans="16:17" x14ac:dyDescent="0.25">
      <c r="P178" s="1">
        <v>6.4899999999999904</v>
      </c>
      <c r="Q178">
        <v>46</v>
      </c>
    </row>
    <row r="179" spans="16:17" x14ac:dyDescent="0.25">
      <c r="P179" s="1">
        <v>6.4999999999999902</v>
      </c>
      <c r="Q179">
        <v>46.4</v>
      </c>
    </row>
    <row r="180" spans="16:17" x14ac:dyDescent="0.25">
      <c r="P180" s="1">
        <v>6.50999999999999</v>
      </c>
      <c r="Q180">
        <v>46.8</v>
      </c>
    </row>
    <row r="181" spans="16:17" x14ac:dyDescent="0.25">
      <c r="P181" s="1">
        <v>6.5199999999999898</v>
      </c>
      <c r="Q181">
        <v>47.2</v>
      </c>
    </row>
    <row r="182" spans="16:17" x14ac:dyDescent="0.25">
      <c r="P182" s="1">
        <v>6.5299999999999896</v>
      </c>
      <c r="Q182">
        <v>47.6</v>
      </c>
    </row>
    <row r="183" spans="16:17" x14ac:dyDescent="0.25">
      <c r="P183" s="1">
        <v>6.5399999999999903</v>
      </c>
      <c r="Q183">
        <v>48</v>
      </c>
    </row>
    <row r="184" spans="16:17" x14ac:dyDescent="0.25">
      <c r="P184" s="1">
        <v>6.5499999999999901</v>
      </c>
      <c r="Q184">
        <v>48.4</v>
      </c>
    </row>
    <row r="185" spans="16:17" x14ac:dyDescent="0.25">
      <c r="P185" s="1">
        <v>6.5599999999999898</v>
      </c>
      <c r="Q185">
        <v>48.8</v>
      </c>
    </row>
    <row r="186" spans="16:17" x14ac:dyDescent="0.25">
      <c r="P186" s="1">
        <v>6.5699999999999896</v>
      </c>
      <c r="Q186">
        <v>49.2</v>
      </c>
    </row>
    <row r="187" spans="16:17" x14ac:dyDescent="0.25">
      <c r="P187" s="1">
        <v>6.5799999999999903</v>
      </c>
      <c r="Q187">
        <v>49.6</v>
      </c>
    </row>
    <row r="188" spans="16:17" x14ac:dyDescent="0.25">
      <c r="P188" s="1">
        <v>6.5899999999999901</v>
      </c>
      <c r="Q188">
        <v>50</v>
      </c>
    </row>
    <row r="189" spans="16:17" x14ac:dyDescent="0.25">
      <c r="P189" s="1">
        <v>7</v>
      </c>
      <c r="Q189">
        <v>50.4</v>
      </c>
    </row>
    <row r="190" spans="16:17" x14ac:dyDescent="0.25">
      <c r="P190" s="1">
        <v>7.01</v>
      </c>
      <c r="Q190">
        <v>50.8</v>
      </c>
    </row>
    <row r="191" spans="16:17" x14ac:dyDescent="0.25">
      <c r="P191" s="1">
        <v>7.02</v>
      </c>
      <c r="Q191">
        <v>51.2</v>
      </c>
    </row>
    <row r="192" spans="16:17" x14ac:dyDescent="0.25">
      <c r="P192" s="1">
        <v>7.03</v>
      </c>
      <c r="Q192">
        <v>51.6</v>
      </c>
    </row>
    <row r="193" spans="16:17" x14ac:dyDescent="0.25">
      <c r="P193" s="1">
        <v>7.04</v>
      </c>
      <c r="Q193">
        <v>52</v>
      </c>
    </row>
    <row r="194" spans="16:17" x14ac:dyDescent="0.25">
      <c r="P194" s="1">
        <v>7.05</v>
      </c>
      <c r="Q194">
        <v>52.4</v>
      </c>
    </row>
    <row r="195" spans="16:17" x14ac:dyDescent="0.25">
      <c r="P195" s="1">
        <v>7.06</v>
      </c>
      <c r="Q195">
        <v>52.8</v>
      </c>
    </row>
    <row r="196" spans="16:17" x14ac:dyDescent="0.25">
      <c r="P196" s="1">
        <v>7.07</v>
      </c>
      <c r="Q196">
        <v>53.2</v>
      </c>
    </row>
    <row r="197" spans="16:17" x14ac:dyDescent="0.25">
      <c r="P197" s="1">
        <v>7.08</v>
      </c>
      <c r="Q197">
        <v>53.6</v>
      </c>
    </row>
    <row r="198" spans="16:17" x14ac:dyDescent="0.25">
      <c r="P198" s="1">
        <v>7.09</v>
      </c>
      <c r="Q198">
        <v>54</v>
      </c>
    </row>
    <row r="199" spans="16:17" x14ac:dyDescent="0.25">
      <c r="P199" s="1">
        <v>7.1</v>
      </c>
      <c r="Q199">
        <v>54.4</v>
      </c>
    </row>
    <row r="200" spans="16:17" x14ac:dyDescent="0.25">
      <c r="P200" s="1">
        <v>7.11</v>
      </c>
      <c r="Q200">
        <v>54.8</v>
      </c>
    </row>
    <row r="201" spans="16:17" x14ac:dyDescent="0.25">
      <c r="P201" s="1">
        <v>7.12</v>
      </c>
      <c r="Q201">
        <v>55.2</v>
      </c>
    </row>
    <row r="202" spans="16:17" x14ac:dyDescent="0.25">
      <c r="P202" s="1">
        <v>7.13</v>
      </c>
      <c r="Q202">
        <v>55.6</v>
      </c>
    </row>
    <row r="203" spans="16:17" x14ac:dyDescent="0.25">
      <c r="P203" s="1">
        <v>7.14</v>
      </c>
      <c r="Q203">
        <v>56</v>
      </c>
    </row>
    <row r="204" spans="16:17" x14ac:dyDescent="0.25">
      <c r="P204" s="1">
        <v>7.15</v>
      </c>
      <c r="Q204">
        <v>56.4</v>
      </c>
    </row>
    <row r="205" spans="16:17" x14ac:dyDescent="0.25">
      <c r="P205" s="1">
        <v>7.16</v>
      </c>
      <c r="Q205">
        <v>56.8</v>
      </c>
    </row>
    <row r="206" spans="16:17" x14ac:dyDescent="0.25">
      <c r="P206" s="1">
        <v>7.17</v>
      </c>
      <c r="Q206">
        <v>57.2</v>
      </c>
    </row>
    <row r="207" spans="16:17" x14ac:dyDescent="0.25">
      <c r="P207" s="1">
        <v>7.18</v>
      </c>
      <c r="Q207">
        <v>57.6</v>
      </c>
    </row>
    <row r="208" spans="16:17" x14ac:dyDescent="0.25">
      <c r="P208" s="1">
        <v>7.19</v>
      </c>
      <c r="Q208">
        <v>58</v>
      </c>
    </row>
    <row r="209" spans="16:17" x14ac:dyDescent="0.25">
      <c r="P209" s="1">
        <v>7.2</v>
      </c>
      <c r="Q209">
        <v>58.4</v>
      </c>
    </row>
    <row r="210" spans="16:17" x14ac:dyDescent="0.25">
      <c r="P210" s="1">
        <v>7.21</v>
      </c>
      <c r="Q210">
        <v>58.8</v>
      </c>
    </row>
    <row r="211" spans="16:17" x14ac:dyDescent="0.25">
      <c r="P211" s="1">
        <v>7.22</v>
      </c>
      <c r="Q211">
        <v>59.2</v>
      </c>
    </row>
    <row r="212" spans="16:17" x14ac:dyDescent="0.25">
      <c r="P212" s="1">
        <v>7.23</v>
      </c>
      <c r="Q212">
        <v>59.6</v>
      </c>
    </row>
    <row r="213" spans="16:17" x14ac:dyDescent="0.25">
      <c r="P213" s="1">
        <v>7.2399999999999904</v>
      </c>
      <c r="Q213">
        <v>60</v>
      </c>
    </row>
    <row r="214" spans="16:17" x14ac:dyDescent="0.25">
      <c r="P214" s="1">
        <v>7.2499999999999902</v>
      </c>
      <c r="Q214">
        <v>60.4</v>
      </c>
    </row>
    <row r="215" spans="16:17" x14ac:dyDescent="0.25">
      <c r="P215" s="1">
        <v>7.25999999999999</v>
      </c>
      <c r="Q215">
        <v>60.8</v>
      </c>
    </row>
    <row r="216" spans="16:17" x14ac:dyDescent="0.25">
      <c r="P216" s="1">
        <v>7.2699999999999898</v>
      </c>
      <c r="Q216">
        <v>61.2</v>
      </c>
    </row>
    <row r="217" spans="16:17" x14ac:dyDescent="0.25">
      <c r="P217" s="1">
        <v>7.2799999999999896</v>
      </c>
      <c r="Q217">
        <v>61.6</v>
      </c>
    </row>
    <row r="218" spans="16:17" x14ac:dyDescent="0.25">
      <c r="P218" s="1">
        <v>7.2899999999999903</v>
      </c>
      <c r="Q218">
        <v>62</v>
      </c>
    </row>
    <row r="219" spans="16:17" x14ac:dyDescent="0.25">
      <c r="P219" s="1">
        <v>7.2999999999999901</v>
      </c>
      <c r="Q219">
        <v>62.4</v>
      </c>
    </row>
    <row r="220" spans="16:17" x14ac:dyDescent="0.25">
      <c r="P220" s="1">
        <v>7.3099999999999898</v>
      </c>
      <c r="Q220">
        <v>62.8</v>
      </c>
    </row>
    <row r="221" spans="16:17" x14ac:dyDescent="0.25">
      <c r="P221" s="1">
        <v>7.3199999999999896</v>
      </c>
      <c r="Q221">
        <v>63.2</v>
      </c>
    </row>
    <row r="222" spans="16:17" x14ac:dyDescent="0.25">
      <c r="P222" s="1">
        <v>7.3299999999999903</v>
      </c>
      <c r="Q222">
        <v>63.6</v>
      </c>
    </row>
    <row r="223" spans="16:17" x14ac:dyDescent="0.25">
      <c r="P223" s="1">
        <v>7.3399999999999901</v>
      </c>
      <c r="Q223">
        <v>64</v>
      </c>
    </row>
    <row r="224" spans="16:17" x14ac:dyDescent="0.25">
      <c r="P224" s="1">
        <v>7.3499999999999899</v>
      </c>
      <c r="Q224">
        <v>64.400000000000006</v>
      </c>
    </row>
    <row r="225" spans="16:17" x14ac:dyDescent="0.25">
      <c r="P225" s="1">
        <v>7.3599999999999897</v>
      </c>
      <c r="Q225">
        <v>64.8</v>
      </c>
    </row>
    <row r="226" spans="16:17" x14ac:dyDescent="0.25">
      <c r="P226" s="1">
        <v>7.3699999999999903</v>
      </c>
      <c r="Q226">
        <v>65.2</v>
      </c>
    </row>
    <row r="227" spans="16:17" x14ac:dyDescent="0.25">
      <c r="P227" s="1">
        <v>7.3799999999999901</v>
      </c>
      <c r="Q227">
        <v>65.599999999999994</v>
      </c>
    </row>
    <row r="228" spans="16:17" x14ac:dyDescent="0.25">
      <c r="P228" s="1">
        <v>7.3899999999999899</v>
      </c>
      <c r="Q228">
        <v>66</v>
      </c>
    </row>
    <row r="229" spans="16:17" x14ac:dyDescent="0.25">
      <c r="P229" s="1">
        <v>7.3999999999999897</v>
      </c>
      <c r="Q229">
        <v>66.400000000000006</v>
      </c>
    </row>
    <row r="230" spans="16:17" x14ac:dyDescent="0.25">
      <c r="P230" s="1">
        <v>7.4099999999999904</v>
      </c>
      <c r="Q230">
        <v>66.8</v>
      </c>
    </row>
    <row r="231" spans="16:17" x14ac:dyDescent="0.25">
      <c r="P231" s="1">
        <v>7.4199999999999902</v>
      </c>
      <c r="Q231">
        <v>67.2</v>
      </c>
    </row>
    <row r="232" spans="16:17" x14ac:dyDescent="0.25">
      <c r="P232" s="1">
        <v>7.4299999999999899</v>
      </c>
      <c r="Q232">
        <v>67.599999999999994</v>
      </c>
    </row>
    <row r="233" spans="16:17" x14ac:dyDescent="0.25">
      <c r="P233" s="1">
        <v>7.4399999999999897</v>
      </c>
      <c r="Q233">
        <v>68</v>
      </c>
    </row>
    <row r="234" spans="16:17" x14ac:dyDescent="0.25">
      <c r="P234" s="1">
        <v>7.4499999999999904</v>
      </c>
      <c r="Q234">
        <v>68.400000000000006</v>
      </c>
    </row>
    <row r="235" spans="16:17" x14ac:dyDescent="0.25">
      <c r="P235" s="1">
        <v>7.4599999999999902</v>
      </c>
      <c r="Q235">
        <v>68.8</v>
      </c>
    </row>
    <row r="236" spans="16:17" x14ac:dyDescent="0.25">
      <c r="P236" s="1">
        <v>7.46999999999999</v>
      </c>
      <c r="Q236">
        <v>69.2</v>
      </c>
    </row>
    <row r="237" spans="16:17" x14ac:dyDescent="0.25">
      <c r="P237" s="1">
        <v>7.4799999999999898</v>
      </c>
      <c r="Q237">
        <v>69.599999999999994</v>
      </c>
    </row>
    <row r="238" spans="16:17" x14ac:dyDescent="0.25">
      <c r="P238" s="1">
        <v>7.4899999999999904</v>
      </c>
      <c r="Q238">
        <v>70</v>
      </c>
    </row>
    <row r="239" spans="16:17" x14ac:dyDescent="0.25">
      <c r="P239" s="1">
        <v>7.4999999999999902</v>
      </c>
      <c r="Q239">
        <v>70.400000000000006</v>
      </c>
    </row>
    <row r="240" spans="16:17" x14ac:dyDescent="0.25">
      <c r="P240" s="1">
        <v>7.50999999999999</v>
      </c>
      <c r="Q240">
        <v>70.8</v>
      </c>
    </row>
    <row r="241" spans="16:17" x14ac:dyDescent="0.25">
      <c r="P241" s="1">
        <v>7.5199999999999898</v>
      </c>
      <c r="Q241">
        <v>71.2</v>
      </c>
    </row>
    <row r="242" spans="16:17" x14ac:dyDescent="0.25">
      <c r="P242" s="1">
        <v>7.5299999999999896</v>
      </c>
      <c r="Q242">
        <v>71.599999999999994</v>
      </c>
    </row>
    <row r="243" spans="16:17" x14ac:dyDescent="0.25">
      <c r="P243" s="1">
        <v>7.5399999999999903</v>
      </c>
      <c r="Q243">
        <v>72</v>
      </c>
    </row>
    <row r="244" spans="16:17" x14ac:dyDescent="0.25">
      <c r="P244" s="1">
        <v>7.5499999999999901</v>
      </c>
      <c r="Q244">
        <v>72.400000000000006</v>
      </c>
    </row>
    <row r="245" spans="16:17" x14ac:dyDescent="0.25">
      <c r="P245" s="1">
        <v>7.5599999999999898</v>
      </c>
      <c r="Q245">
        <v>72.8</v>
      </c>
    </row>
    <row r="246" spans="16:17" x14ac:dyDescent="0.25">
      <c r="P246" s="1">
        <v>7.5699999999999896</v>
      </c>
      <c r="Q246">
        <v>73.2</v>
      </c>
    </row>
    <row r="247" spans="16:17" x14ac:dyDescent="0.25">
      <c r="P247" s="1">
        <v>7.5799999999999903</v>
      </c>
      <c r="Q247">
        <v>73.599999999999994</v>
      </c>
    </row>
    <row r="248" spans="16:17" x14ac:dyDescent="0.25">
      <c r="P248" s="1">
        <v>7.5899999999999901</v>
      </c>
      <c r="Q248">
        <v>74</v>
      </c>
    </row>
    <row r="249" spans="16:17" x14ac:dyDescent="0.25">
      <c r="P249" s="1">
        <v>8</v>
      </c>
      <c r="Q249">
        <v>74.400000000000006</v>
      </c>
    </row>
    <row r="250" spans="16:17" x14ac:dyDescent="0.25">
      <c r="P250" s="1">
        <v>8.01</v>
      </c>
      <c r="Q250">
        <v>74.8</v>
      </c>
    </row>
    <row r="251" spans="16:17" x14ac:dyDescent="0.25">
      <c r="P251" s="1">
        <v>8.02</v>
      </c>
      <c r="Q251">
        <v>75.2</v>
      </c>
    </row>
    <row r="252" spans="16:17" x14ac:dyDescent="0.25">
      <c r="P252" s="1">
        <v>8.0299999999999994</v>
      </c>
      <c r="Q252">
        <v>75.599999999999994</v>
      </c>
    </row>
    <row r="253" spans="16:17" x14ac:dyDescent="0.25">
      <c r="P253" s="1">
        <v>8.0399999999999991</v>
      </c>
      <c r="Q253">
        <v>76</v>
      </c>
    </row>
    <row r="254" spans="16:17" x14ac:dyDescent="0.25">
      <c r="P254" s="1">
        <v>8.0500000000000007</v>
      </c>
      <c r="Q254">
        <v>76.400000000000006</v>
      </c>
    </row>
    <row r="255" spans="16:17" x14ac:dyDescent="0.25">
      <c r="P255" s="1">
        <v>8.06</v>
      </c>
      <c r="Q255">
        <v>76.8</v>
      </c>
    </row>
    <row r="256" spans="16:17" x14ac:dyDescent="0.25">
      <c r="P256" s="1">
        <v>8.07</v>
      </c>
      <c r="Q256">
        <v>77.2</v>
      </c>
    </row>
    <row r="257" spans="16:17" x14ac:dyDescent="0.25">
      <c r="P257" s="1">
        <v>8.08</v>
      </c>
      <c r="Q257">
        <v>77.599999999999994</v>
      </c>
    </row>
    <row r="258" spans="16:17" x14ac:dyDescent="0.25">
      <c r="P258" s="1">
        <v>8.09</v>
      </c>
      <c r="Q258">
        <v>78</v>
      </c>
    </row>
    <row r="259" spans="16:17" x14ac:dyDescent="0.25">
      <c r="P259" s="1">
        <v>8.1</v>
      </c>
      <c r="Q259">
        <v>78.400000000000006</v>
      </c>
    </row>
    <row r="260" spans="16:17" x14ac:dyDescent="0.25">
      <c r="P260" s="1">
        <v>8.11</v>
      </c>
      <c r="Q260">
        <v>78.8</v>
      </c>
    </row>
    <row r="261" spans="16:17" x14ac:dyDescent="0.25">
      <c r="P261" s="1">
        <v>8.1199999999999992</v>
      </c>
      <c r="Q261">
        <v>79.2</v>
      </c>
    </row>
    <row r="262" spans="16:17" x14ac:dyDescent="0.25">
      <c r="P262" s="1">
        <v>8.1300000000000008</v>
      </c>
      <c r="Q262">
        <v>79.599999999999994</v>
      </c>
    </row>
    <row r="263" spans="16:17" x14ac:dyDescent="0.25">
      <c r="P263" s="1">
        <v>8.14</v>
      </c>
      <c r="Q263">
        <v>80</v>
      </c>
    </row>
    <row r="264" spans="16:17" x14ac:dyDescent="0.25">
      <c r="P264" s="1">
        <v>8.15</v>
      </c>
      <c r="Q264">
        <v>80.400000000000006</v>
      </c>
    </row>
    <row r="265" spans="16:17" x14ac:dyDescent="0.25">
      <c r="P265" s="1">
        <v>8.16</v>
      </c>
      <c r="Q265">
        <v>80.8</v>
      </c>
    </row>
    <row r="266" spans="16:17" x14ac:dyDescent="0.25">
      <c r="P266" s="1">
        <v>8.17</v>
      </c>
      <c r="Q266">
        <v>81.2</v>
      </c>
    </row>
    <row r="267" spans="16:17" x14ac:dyDescent="0.25">
      <c r="P267" s="1">
        <v>8.18</v>
      </c>
      <c r="Q267">
        <v>81.599999999999994</v>
      </c>
    </row>
  </sheetData>
  <sortState ref="A2:N11">
    <sortCondition ref="A2:A1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workbookViewId="0">
      <selection activeCell="P1" sqref="P1:Q1048576"/>
    </sheetView>
  </sheetViews>
  <sheetFormatPr defaultRowHeight="15" x14ac:dyDescent="0.25"/>
  <cols>
    <col min="1" max="1" width="9.140625" style="2"/>
    <col min="2" max="2" width="21.5703125" customWidth="1"/>
    <col min="3" max="3" width="18.28515625" customWidth="1"/>
    <col min="4" max="4" width="17.7109375" customWidth="1"/>
    <col min="5" max="5" width="0" hidden="1" customWidth="1"/>
    <col min="6" max="7" width="9.140625" style="2"/>
    <col min="8" max="9" width="0" style="2" hidden="1" customWidth="1"/>
    <col min="10" max="14" width="9.140625" style="2"/>
    <col min="16" max="17" width="0" hidden="1" customWidth="1"/>
  </cols>
  <sheetData>
    <row r="1" spans="1:17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</row>
    <row r="2" spans="1:17" x14ac:dyDescent="0.25">
      <c r="A2" s="2">
        <v>321</v>
      </c>
      <c r="B2" t="s">
        <v>237</v>
      </c>
      <c r="C2" t="s">
        <v>238</v>
      </c>
      <c r="D2" t="s">
        <v>30</v>
      </c>
      <c r="E2">
        <v>109</v>
      </c>
      <c r="F2" s="3">
        <f>SUM(100-(E2/1.9))</f>
        <v>42.631578947368418</v>
      </c>
      <c r="G2" s="2">
        <v>0</v>
      </c>
      <c r="I2" s="2">
        <v>4.45</v>
      </c>
      <c r="J2" s="2">
        <f>VLOOKUP(I2,$P$3:$Q$267,2,TRUE)</f>
        <v>0</v>
      </c>
      <c r="K2" s="2">
        <v>0</v>
      </c>
      <c r="M2" s="3">
        <f t="shared" ref="M2:M5" si="0">SUM(F2,G2,J2,K2,L2)</f>
        <v>42.631578947368418</v>
      </c>
      <c r="N2" s="2">
        <v>3</v>
      </c>
    </row>
    <row r="3" spans="1:17" x14ac:dyDescent="0.25">
      <c r="A3" s="2">
        <v>322</v>
      </c>
      <c r="B3" t="s">
        <v>239</v>
      </c>
      <c r="C3" t="s">
        <v>240</v>
      </c>
      <c r="D3" t="s">
        <v>30</v>
      </c>
      <c r="E3">
        <v>146</v>
      </c>
      <c r="F3" s="3">
        <f t="shared" ref="F3:F5" si="1">SUM(100-(E3/1.9))</f>
        <v>23.157894736842096</v>
      </c>
      <c r="G3" s="2">
        <v>4</v>
      </c>
      <c r="I3" s="2">
        <v>5.0599999999999996</v>
      </c>
      <c r="J3" s="2">
        <f>VLOOKUP(I3,$P$3:$Q$267,2,TRUE)</f>
        <v>4.8</v>
      </c>
      <c r="K3" s="2">
        <v>0</v>
      </c>
      <c r="M3" s="3">
        <f t="shared" si="0"/>
        <v>31.957894736842096</v>
      </c>
      <c r="N3" s="2">
        <v>1</v>
      </c>
      <c r="P3" s="1">
        <v>3.54</v>
      </c>
      <c r="Q3">
        <v>18</v>
      </c>
    </row>
    <row r="4" spans="1:17" x14ac:dyDescent="0.25">
      <c r="A4" s="2">
        <v>323</v>
      </c>
      <c r="B4" t="s">
        <v>241</v>
      </c>
      <c r="C4" t="s">
        <v>242</v>
      </c>
      <c r="D4" t="s">
        <v>30</v>
      </c>
      <c r="E4">
        <v>122.5</v>
      </c>
      <c r="F4" s="3">
        <f t="shared" si="1"/>
        <v>35.526315789473685</v>
      </c>
      <c r="G4" s="2">
        <v>0</v>
      </c>
      <c r="I4" s="2">
        <v>5.22</v>
      </c>
      <c r="J4" s="2">
        <f>VLOOKUP(I4,$P$3:$Q$267,2,TRUE)</f>
        <v>11.2</v>
      </c>
      <c r="K4" s="2">
        <v>0</v>
      </c>
      <c r="M4" s="3">
        <f t="shared" si="0"/>
        <v>46.726315789473688</v>
      </c>
      <c r="N4" s="2">
        <v>4</v>
      </c>
      <c r="P4" s="1">
        <v>3.55</v>
      </c>
      <c r="Q4">
        <v>17.600000000000001</v>
      </c>
    </row>
    <row r="5" spans="1:17" x14ac:dyDescent="0.25">
      <c r="A5" s="2">
        <v>324</v>
      </c>
      <c r="B5" t="s">
        <v>243</v>
      </c>
      <c r="C5" t="s">
        <v>244</v>
      </c>
      <c r="D5" t="s">
        <v>30</v>
      </c>
      <c r="E5">
        <v>136</v>
      </c>
      <c r="F5" s="3">
        <f t="shared" si="1"/>
        <v>28.421052631578945</v>
      </c>
      <c r="G5" s="2">
        <v>0</v>
      </c>
      <c r="I5" s="2">
        <v>5.1100000000000003</v>
      </c>
      <c r="J5" s="2">
        <f>VLOOKUP(I5,$P$3:$Q$267,2,TRUE)</f>
        <v>6.8</v>
      </c>
      <c r="K5" s="2">
        <v>0</v>
      </c>
      <c r="M5" s="3">
        <f t="shared" si="0"/>
        <v>35.221052631578942</v>
      </c>
      <c r="N5" s="2">
        <v>2</v>
      </c>
      <c r="P5" s="1">
        <v>3.56</v>
      </c>
      <c r="Q5">
        <v>17.2</v>
      </c>
    </row>
    <row r="6" spans="1:17" x14ac:dyDescent="0.25">
      <c r="P6" s="1">
        <v>3.57</v>
      </c>
      <c r="Q6">
        <v>16.8</v>
      </c>
    </row>
    <row r="7" spans="1:17" x14ac:dyDescent="0.25">
      <c r="P7" s="1">
        <v>3.58</v>
      </c>
      <c r="Q7">
        <v>16.399999999999999</v>
      </c>
    </row>
    <row r="8" spans="1:17" x14ac:dyDescent="0.25">
      <c r="P8" s="1">
        <v>3.59</v>
      </c>
      <c r="Q8">
        <v>16</v>
      </c>
    </row>
    <row r="9" spans="1:17" x14ac:dyDescent="0.25">
      <c r="P9" s="1">
        <v>4</v>
      </c>
      <c r="Q9">
        <v>15.6</v>
      </c>
    </row>
    <row r="10" spans="1:17" x14ac:dyDescent="0.25">
      <c r="P10" s="1">
        <v>4.01</v>
      </c>
      <c r="Q10">
        <v>15.2</v>
      </c>
    </row>
    <row r="11" spans="1:17" x14ac:dyDescent="0.25">
      <c r="P11" s="1">
        <v>4.0199999999999996</v>
      </c>
      <c r="Q11">
        <v>14.8</v>
      </c>
    </row>
    <row r="12" spans="1:17" x14ac:dyDescent="0.25">
      <c r="P12" s="1">
        <v>4.03</v>
      </c>
      <c r="Q12">
        <v>14.4</v>
      </c>
    </row>
    <row r="13" spans="1:17" x14ac:dyDescent="0.25">
      <c r="P13" s="1">
        <v>4.04</v>
      </c>
      <c r="Q13">
        <v>14</v>
      </c>
    </row>
    <row r="14" spans="1:17" x14ac:dyDescent="0.25">
      <c r="P14" s="1">
        <v>4.05</v>
      </c>
      <c r="Q14">
        <v>13.6</v>
      </c>
    </row>
    <row r="15" spans="1:17" x14ac:dyDescent="0.25">
      <c r="P15" s="1">
        <v>4.0599999999999996</v>
      </c>
      <c r="Q15">
        <v>13.2</v>
      </c>
    </row>
    <row r="16" spans="1:17" x14ac:dyDescent="0.25">
      <c r="P16" s="1">
        <v>4.07</v>
      </c>
      <c r="Q16">
        <v>12.8</v>
      </c>
    </row>
    <row r="17" spans="16:17" x14ac:dyDescent="0.25">
      <c r="P17" s="1">
        <v>4.08</v>
      </c>
      <c r="Q17">
        <v>12.4</v>
      </c>
    </row>
    <row r="18" spans="16:17" x14ac:dyDescent="0.25">
      <c r="P18" s="1">
        <v>4.09</v>
      </c>
      <c r="Q18">
        <v>12</v>
      </c>
    </row>
    <row r="19" spans="16:17" x14ac:dyDescent="0.25">
      <c r="P19" s="1">
        <v>4.0999999999999996</v>
      </c>
      <c r="Q19">
        <v>11.6</v>
      </c>
    </row>
    <row r="20" spans="16:17" x14ac:dyDescent="0.25">
      <c r="P20" s="1">
        <v>4.1100000000000003</v>
      </c>
      <c r="Q20">
        <v>11.2</v>
      </c>
    </row>
    <row r="21" spans="16:17" x14ac:dyDescent="0.25">
      <c r="P21" s="1">
        <v>4.12</v>
      </c>
      <c r="Q21">
        <v>10.8</v>
      </c>
    </row>
    <row r="22" spans="16:17" x14ac:dyDescent="0.25">
      <c r="P22" s="1">
        <v>4.13</v>
      </c>
      <c r="Q22">
        <v>10.4</v>
      </c>
    </row>
    <row r="23" spans="16:17" x14ac:dyDescent="0.25">
      <c r="P23" s="1">
        <v>4.1399999999999997</v>
      </c>
      <c r="Q23">
        <v>10</v>
      </c>
    </row>
    <row r="24" spans="16:17" x14ac:dyDescent="0.25">
      <c r="P24" s="1">
        <v>4.1500000000000004</v>
      </c>
      <c r="Q24">
        <v>9.6000000000000298</v>
      </c>
    </row>
    <row r="25" spans="16:17" x14ac:dyDescent="0.25">
      <c r="P25" s="1">
        <v>4.16</v>
      </c>
      <c r="Q25">
        <v>9.2000000000000295</v>
      </c>
    </row>
    <row r="26" spans="16:17" x14ac:dyDescent="0.25">
      <c r="P26" s="1">
        <v>4.17</v>
      </c>
      <c r="Q26">
        <v>8.8000000000000291</v>
      </c>
    </row>
    <row r="27" spans="16:17" x14ac:dyDescent="0.25">
      <c r="P27" s="1">
        <v>4.18</v>
      </c>
      <c r="Q27">
        <v>8.4000000000000306</v>
      </c>
    </row>
    <row r="28" spans="16:17" x14ac:dyDescent="0.25">
      <c r="P28" s="1">
        <v>4.1900000000000004</v>
      </c>
      <c r="Q28">
        <v>8.0000000000000409</v>
      </c>
    </row>
    <row r="29" spans="16:17" x14ac:dyDescent="0.25">
      <c r="P29" s="1">
        <v>4.2</v>
      </c>
      <c r="Q29">
        <v>7.6</v>
      </c>
    </row>
    <row r="30" spans="16:17" x14ac:dyDescent="0.25">
      <c r="P30" s="1">
        <v>4.21</v>
      </c>
      <c r="Q30">
        <v>7.2</v>
      </c>
    </row>
    <row r="31" spans="16:17" x14ac:dyDescent="0.25">
      <c r="P31" s="1">
        <v>4.22</v>
      </c>
      <c r="Q31">
        <v>6.8</v>
      </c>
    </row>
    <row r="32" spans="16:17" x14ac:dyDescent="0.25">
      <c r="P32" s="1">
        <v>4.2300000000000004</v>
      </c>
      <c r="Q32">
        <v>6.4</v>
      </c>
    </row>
    <row r="33" spans="16:17" x14ac:dyDescent="0.25">
      <c r="P33" s="1">
        <v>4.24</v>
      </c>
      <c r="Q33">
        <v>6</v>
      </c>
    </row>
    <row r="34" spans="16:17" x14ac:dyDescent="0.25">
      <c r="P34" s="1">
        <v>4.25</v>
      </c>
      <c r="Q34">
        <v>5.6</v>
      </c>
    </row>
    <row r="35" spans="16:17" x14ac:dyDescent="0.25">
      <c r="P35" s="1">
        <v>4.26</v>
      </c>
      <c r="Q35">
        <v>5.2</v>
      </c>
    </row>
    <row r="36" spans="16:17" x14ac:dyDescent="0.25">
      <c r="P36" s="1">
        <v>4.2699999999999996</v>
      </c>
      <c r="Q36">
        <v>4.8</v>
      </c>
    </row>
    <row r="37" spans="16:17" x14ac:dyDescent="0.25">
      <c r="P37" s="1">
        <v>4.28</v>
      </c>
      <c r="Q37">
        <v>4.4000000000000004</v>
      </c>
    </row>
    <row r="38" spans="16:17" x14ac:dyDescent="0.25">
      <c r="P38" s="1">
        <v>4.29</v>
      </c>
      <c r="Q38">
        <v>4</v>
      </c>
    </row>
    <row r="39" spans="16:17" x14ac:dyDescent="0.25">
      <c r="P39" s="1">
        <v>4.3</v>
      </c>
      <c r="Q39">
        <v>3.6000000000001</v>
      </c>
    </row>
    <row r="40" spans="16:17" x14ac:dyDescent="0.25">
      <c r="P40" s="1">
        <v>4.3099999999999996</v>
      </c>
      <c r="Q40">
        <v>3.2000000000001001</v>
      </c>
    </row>
    <row r="41" spans="16:17" x14ac:dyDescent="0.25">
      <c r="P41" s="1">
        <v>4.32</v>
      </c>
      <c r="Q41">
        <v>2.8000000000001002</v>
      </c>
    </row>
    <row r="42" spans="16:17" x14ac:dyDescent="0.25">
      <c r="P42" s="1">
        <v>4.33</v>
      </c>
      <c r="Q42">
        <v>2.4000000000000998</v>
      </c>
    </row>
    <row r="43" spans="16:17" x14ac:dyDescent="0.25">
      <c r="P43" s="1">
        <v>4.34</v>
      </c>
      <c r="Q43">
        <v>2.0000000000000999</v>
      </c>
    </row>
    <row r="44" spans="16:17" x14ac:dyDescent="0.25">
      <c r="P44" s="1">
        <v>4.3499999999999996</v>
      </c>
      <c r="Q44">
        <v>1.6000000000001</v>
      </c>
    </row>
    <row r="45" spans="16:17" x14ac:dyDescent="0.25">
      <c r="P45" s="1">
        <v>4.3600000000000003</v>
      </c>
      <c r="Q45">
        <v>1.2000000000001001</v>
      </c>
    </row>
    <row r="46" spans="16:17" x14ac:dyDescent="0.25">
      <c r="P46" s="1">
        <v>4.37</v>
      </c>
      <c r="Q46">
        <v>0.80000000000009996</v>
      </c>
    </row>
    <row r="47" spans="16:17" x14ac:dyDescent="0.25">
      <c r="P47" s="1">
        <v>4.38</v>
      </c>
      <c r="Q47">
        <v>0.400000000000102</v>
      </c>
    </row>
    <row r="48" spans="16:17" x14ac:dyDescent="0.25">
      <c r="P48" s="1">
        <v>4.3899999999999997</v>
      </c>
      <c r="Q48">
        <v>0</v>
      </c>
    </row>
    <row r="49" spans="16:17" x14ac:dyDescent="0.25">
      <c r="P49" s="1">
        <v>4.4000000000000004</v>
      </c>
      <c r="Q49">
        <v>0</v>
      </c>
    </row>
    <row r="50" spans="16:17" x14ac:dyDescent="0.25">
      <c r="P50" s="1">
        <v>4.41</v>
      </c>
      <c r="Q50">
        <v>0</v>
      </c>
    </row>
    <row r="51" spans="16:17" x14ac:dyDescent="0.25">
      <c r="P51" s="1">
        <v>4.42</v>
      </c>
      <c r="Q51">
        <v>0</v>
      </c>
    </row>
    <row r="52" spans="16:17" x14ac:dyDescent="0.25">
      <c r="P52" s="1">
        <v>4.43</v>
      </c>
      <c r="Q52">
        <v>0</v>
      </c>
    </row>
    <row r="53" spans="16:17" x14ac:dyDescent="0.25">
      <c r="P53" s="1">
        <v>4.4400000000000004</v>
      </c>
      <c r="Q53">
        <v>0</v>
      </c>
    </row>
    <row r="54" spans="16:17" x14ac:dyDescent="0.25">
      <c r="P54" s="1">
        <v>4.45</v>
      </c>
      <c r="Q54">
        <v>0</v>
      </c>
    </row>
    <row r="55" spans="16:17" x14ac:dyDescent="0.25">
      <c r="P55" s="1">
        <v>4.46</v>
      </c>
      <c r="Q55">
        <v>0</v>
      </c>
    </row>
    <row r="56" spans="16:17" x14ac:dyDescent="0.25">
      <c r="P56" s="1">
        <v>4.47</v>
      </c>
      <c r="Q56">
        <v>0</v>
      </c>
    </row>
    <row r="57" spans="16:17" x14ac:dyDescent="0.25">
      <c r="P57" s="1">
        <v>4.4800000000000004</v>
      </c>
      <c r="Q57">
        <v>0</v>
      </c>
    </row>
    <row r="58" spans="16:17" x14ac:dyDescent="0.25">
      <c r="P58" s="1">
        <v>4.4899999999999904</v>
      </c>
      <c r="Q58">
        <v>0</v>
      </c>
    </row>
    <row r="59" spans="16:17" x14ac:dyDescent="0.25">
      <c r="P59" s="1">
        <v>4.4999999999999902</v>
      </c>
      <c r="Q59">
        <v>0</v>
      </c>
    </row>
    <row r="60" spans="16:17" x14ac:dyDescent="0.25">
      <c r="P60" s="1">
        <v>4.50999999999999</v>
      </c>
      <c r="Q60">
        <v>0</v>
      </c>
    </row>
    <row r="61" spans="16:17" x14ac:dyDescent="0.25">
      <c r="P61" s="1">
        <v>4.5199999999999898</v>
      </c>
      <c r="Q61">
        <v>0</v>
      </c>
    </row>
    <row r="62" spans="16:17" x14ac:dyDescent="0.25">
      <c r="P62" s="1">
        <v>4.5299999999999896</v>
      </c>
      <c r="Q62">
        <v>0</v>
      </c>
    </row>
    <row r="63" spans="16:17" x14ac:dyDescent="0.25">
      <c r="P63" s="1">
        <v>4.5399999999999903</v>
      </c>
      <c r="Q63">
        <v>0</v>
      </c>
    </row>
    <row r="64" spans="16:17" x14ac:dyDescent="0.25">
      <c r="P64" s="1">
        <v>4.5499999999999901</v>
      </c>
      <c r="Q64">
        <v>0.4</v>
      </c>
    </row>
    <row r="65" spans="16:17" x14ac:dyDescent="0.25">
      <c r="P65" s="1">
        <v>4.5599999999999898</v>
      </c>
      <c r="Q65">
        <v>0.8</v>
      </c>
    </row>
    <row r="66" spans="16:17" x14ac:dyDescent="0.25">
      <c r="P66" s="1">
        <v>4.5699999999999896</v>
      </c>
      <c r="Q66">
        <v>1.2</v>
      </c>
    </row>
    <row r="67" spans="16:17" x14ac:dyDescent="0.25">
      <c r="P67" s="1">
        <v>4.5799999999999903</v>
      </c>
      <c r="Q67">
        <v>1.6</v>
      </c>
    </row>
    <row r="68" spans="16:17" x14ac:dyDescent="0.25">
      <c r="P68" s="1">
        <v>4.5899999999999901</v>
      </c>
      <c r="Q68">
        <v>2</v>
      </c>
    </row>
    <row r="69" spans="16:17" x14ac:dyDescent="0.25">
      <c r="P69" s="1">
        <v>5</v>
      </c>
      <c r="Q69">
        <v>2.4</v>
      </c>
    </row>
    <row r="70" spans="16:17" x14ac:dyDescent="0.25">
      <c r="P70" s="1">
        <v>5.01</v>
      </c>
      <c r="Q70">
        <v>2.8</v>
      </c>
    </row>
    <row r="71" spans="16:17" x14ac:dyDescent="0.25">
      <c r="P71" s="1">
        <v>5.0199999999999996</v>
      </c>
      <c r="Q71">
        <v>3.2</v>
      </c>
    </row>
    <row r="72" spans="16:17" x14ac:dyDescent="0.25">
      <c r="P72" s="1">
        <v>5.03</v>
      </c>
      <c r="Q72">
        <v>3.6</v>
      </c>
    </row>
    <row r="73" spans="16:17" x14ac:dyDescent="0.25">
      <c r="P73" s="1">
        <v>5.04</v>
      </c>
      <c r="Q73">
        <v>4</v>
      </c>
    </row>
    <row r="74" spans="16:17" x14ac:dyDescent="0.25">
      <c r="P74" s="1">
        <v>5.05</v>
      </c>
      <c r="Q74">
        <v>4.4000000000000004</v>
      </c>
    </row>
    <row r="75" spans="16:17" x14ac:dyDescent="0.25">
      <c r="P75" s="1">
        <v>5.0599999999999996</v>
      </c>
      <c r="Q75">
        <v>4.8</v>
      </c>
    </row>
    <row r="76" spans="16:17" x14ac:dyDescent="0.25">
      <c r="P76" s="1">
        <v>5.07</v>
      </c>
      <c r="Q76">
        <v>5.2</v>
      </c>
    </row>
    <row r="77" spans="16:17" x14ac:dyDescent="0.25">
      <c r="P77" s="1">
        <v>5.08</v>
      </c>
      <c r="Q77">
        <v>5.6</v>
      </c>
    </row>
    <row r="78" spans="16:17" x14ac:dyDescent="0.25">
      <c r="P78" s="1">
        <v>5.09</v>
      </c>
      <c r="Q78">
        <v>6</v>
      </c>
    </row>
    <row r="79" spans="16:17" x14ac:dyDescent="0.25">
      <c r="P79" s="1">
        <v>5.0999999999999996</v>
      </c>
      <c r="Q79">
        <v>6.4</v>
      </c>
    </row>
    <row r="80" spans="16:17" x14ac:dyDescent="0.25">
      <c r="P80" s="1">
        <v>5.1100000000000003</v>
      </c>
      <c r="Q80">
        <v>6.8</v>
      </c>
    </row>
    <row r="81" spans="16:17" x14ac:dyDescent="0.25">
      <c r="P81" s="1">
        <v>5.12</v>
      </c>
      <c r="Q81">
        <v>7.2</v>
      </c>
    </row>
    <row r="82" spans="16:17" x14ac:dyDescent="0.25">
      <c r="P82" s="1">
        <v>5.13</v>
      </c>
      <c r="Q82">
        <v>7.6</v>
      </c>
    </row>
    <row r="83" spans="16:17" x14ac:dyDescent="0.25">
      <c r="P83" s="1">
        <v>5.14</v>
      </c>
      <c r="Q83">
        <v>8</v>
      </c>
    </row>
    <row r="84" spans="16:17" x14ac:dyDescent="0.25">
      <c r="P84" s="1">
        <v>5.15</v>
      </c>
      <c r="Q84">
        <v>8.4</v>
      </c>
    </row>
    <row r="85" spans="16:17" x14ac:dyDescent="0.25">
      <c r="P85" s="1">
        <v>5.16</v>
      </c>
      <c r="Q85">
        <v>8.8000000000000007</v>
      </c>
    </row>
    <row r="86" spans="16:17" x14ac:dyDescent="0.25">
      <c r="P86" s="1">
        <v>5.17</v>
      </c>
      <c r="Q86">
        <v>9.1999999999999993</v>
      </c>
    </row>
    <row r="87" spans="16:17" x14ac:dyDescent="0.25">
      <c r="P87" s="1">
        <v>5.18</v>
      </c>
      <c r="Q87">
        <v>9.6</v>
      </c>
    </row>
    <row r="88" spans="16:17" x14ac:dyDescent="0.25">
      <c r="P88" s="1">
        <v>5.19</v>
      </c>
      <c r="Q88">
        <v>10</v>
      </c>
    </row>
    <row r="89" spans="16:17" x14ac:dyDescent="0.25">
      <c r="P89" s="1">
        <v>5.2</v>
      </c>
      <c r="Q89">
        <v>10.4</v>
      </c>
    </row>
    <row r="90" spans="16:17" x14ac:dyDescent="0.25">
      <c r="P90" s="1">
        <v>5.21</v>
      </c>
      <c r="Q90">
        <v>10.8</v>
      </c>
    </row>
    <row r="91" spans="16:17" x14ac:dyDescent="0.25">
      <c r="P91" s="1">
        <v>5.22</v>
      </c>
      <c r="Q91">
        <v>11.2</v>
      </c>
    </row>
    <row r="92" spans="16:17" x14ac:dyDescent="0.25">
      <c r="P92" s="1">
        <v>5.23</v>
      </c>
      <c r="Q92">
        <v>11.6</v>
      </c>
    </row>
    <row r="93" spans="16:17" x14ac:dyDescent="0.25">
      <c r="P93" s="1">
        <v>5.2399999999999904</v>
      </c>
      <c r="Q93">
        <v>12</v>
      </c>
    </row>
    <row r="94" spans="16:17" x14ac:dyDescent="0.25">
      <c r="P94" s="1">
        <v>5.2499999999999902</v>
      </c>
      <c r="Q94">
        <v>12.4</v>
      </c>
    </row>
    <row r="95" spans="16:17" x14ac:dyDescent="0.25">
      <c r="P95" s="1">
        <v>5.25999999999999</v>
      </c>
      <c r="Q95">
        <v>12.8</v>
      </c>
    </row>
    <row r="96" spans="16:17" x14ac:dyDescent="0.25">
      <c r="P96" s="1">
        <v>5.2699999999999898</v>
      </c>
      <c r="Q96">
        <v>13.2</v>
      </c>
    </row>
    <row r="97" spans="16:17" x14ac:dyDescent="0.25">
      <c r="P97" s="1">
        <v>5.2799999999999896</v>
      </c>
      <c r="Q97">
        <v>13.6</v>
      </c>
    </row>
    <row r="98" spans="16:17" x14ac:dyDescent="0.25">
      <c r="P98" s="1">
        <v>5.2899999999999903</v>
      </c>
      <c r="Q98">
        <v>14</v>
      </c>
    </row>
    <row r="99" spans="16:17" x14ac:dyDescent="0.25">
      <c r="P99" s="1">
        <v>5.2999999999999901</v>
      </c>
      <c r="Q99">
        <v>14.4</v>
      </c>
    </row>
    <row r="100" spans="16:17" x14ac:dyDescent="0.25">
      <c r="P100" s="1">
        <v>5.3099999999999898</v>
      </c>
      <c r="Q100">
        <v>14.8</v>
      </c>
    </row>
    <row r="101" spans="16:17" x14ac:dyDescent="0.25">
      <c r="P101" s="1">
        <v>5.3199999999999896</v>
      </c>
      <c r="Q101">
        <v>15.2</v>
      </c>
    </row>
    <row r="102" spans="16:17" x14ac:dyDescent="0.25">
      <c r="P102" s="1">
        <v>5.3299999999999903</v>
      </c>
      <c r="Q102">
        <v>15.6</v>
      </c>
    </row>
    <row r="103" spans="16:17" x14ac:dyDescent="0.25">
      <c r="P103" s="1">
        <v>5.3399999999999901</v>
      </c>
      <c r="Q103">
        <v>16</v>
      </c>
    </row>
    <row r="104" spans="16:17" x14ac:dyDescent="0.25">
      <c r="P104" s="1">
        <v>5.3499999999999899</v>
      </c>
      <c r="Q104">
        <v>16.399999999999999</v>
      </c>
    </row>
    <row r="105" spans="16:17" x14ac:dyDescent="0.25">
      <c r="P105" s="1">
        <v>5.3599999999999897</v>
      </c>
      <c r="Q105">
        <v>16.8</v>
      </c>
    </row>
    <row r="106" spans="16:17" x14ac:dyDescent="0.25">
      <c r="P106" s="1">
        <v>5.3699999999999903</v>
      </c>
      <c r="Q106">
        <v>17.2</v>
      </c>
    </row>
    <row r="107" spans="16:17" x14ac:dyDescent="0.25">
      <c r="P107" s="1">
        <v>5.3799999999999901</v>
      </c>
      <c r="Q107">
        <v>17.600000000000001</v>
      </c>
    </row>
    <row r="108" spans="16:17" x14ac:dyDescent="0.25">
      <c r="P108" s="1">
        <v>5.3899999999999899</v>
      </c>
      <c r="Q108">
        <v>18</v>
      </c>
    </row>
    <row r="109" spans="16:17" x14ac:dyDescent="0.25">
      <c r="P109" s="1">
        <v>5.3999999999999897</v>
      </c>
      <c r="Q109">
        <v>18.399999999999999</v>
      </c>
    </row>
    <row r="110" spans="16:17" x14ac:dyDescent="0.25">
      <c r="P110" s="1">
        <v>5.4099999999999904</v>
      </c>
      <c r="Q110">
        <v>18.8</v>
      </c>
    </row>
    <row r="111" spans="16:17" x14ac:dyDescent="0.25">
      <c r="P111" s="1">
        <v>5.4199999999999902</v>
      </c>
      <c r="Q111">
        <v>19.2</v>
      </c>
    </row>
    <row r="112" spans="16:17" x14ac:dyDescent="0.25">
      <c r="P112" s="1">
        <v>5.4299999999999899</v>
      </c>
      <c r="Q112">
        <v>19.600000000000001</v>
      </c>
    </row>
    <row r="113" spans="16:17" x14ac:dyDescent="0.25">
      <c r="P113" s="1">
        <v>5.4399999999999897</v>
      </c>
      <c r="Q113">
        <v>20</v>
      </c>
    </row>
    <row r="114" spans="16:17" x14ac:dyDescent="0.25">
      <c r="P114" s="1">
        <v>5.4499999999999904</v>
      </c>
      <c r="Q114">
        <v>20.399999999999999</v>
      </c>
    </row>
    <row r="115" spans="16:17" x14ac:dyDescent="0.25">
      <c r="P115" s="1">
        <v>5.4599999999999902</v>
      </c>
      <c r="Q115">
        <v>20.8</v>
      </c>
    </row>
    <row r="116" spans="16:17" x14ac:dyDescent="0.25">
      <c r="P116" s="1">
        <v>5.46999999999999</v>
      </c>
      <c r="Q116">
        <v>21.2</v>
      </c>
    </row>
    <row r="117" spans="16:17" x14ac:dyDescent="0.25">
      <c r="P117" s="1">
        <v>5.4799999999999898</v>
      </c>
      <c r="Q117">
        <v>21.6</v>
      </c>
    </row>
    <row r="118" spans="16:17" x14ac:dyDescent="0.25">
      <c r="P118" s="1">
        <v>5.4899999999999904</v>
      </c>
      <c r="Q118">
        <v>22</v>
      </c>
    </row>
    <row r="119" spans="16:17" x14ac:dyDescent="0.25">
      <c r="P119" s="1">
        <v>5.4999999999999902</v>
      </c>
      <c r="Q119">
        <v>22.4</v>
      </c>
    </row>
    <row r="120" spans="16:17" x14ac:dyDescent="0.25">
      <c r="P120" s="1">
        <v>5.50999999999999</v>
      </c>
      <c r="Q120">
        <v>22.8</v>
      </c>
    </row>
    <row r="121" spans="16:17" x14ac:dyDescent="0.25">
      <c r="P121" s="1">
        <v>5.5199999999999898</v>
      </c>
      <c r="Q121">
        <v>23.2</v>
      </c>
    </row>
    <row r="122" spans="16:17" x14ac:dyDescent="0.25">
      <c r="P122" s="1">
        <v>5.5299999999999896</v>
      </c>
      <c r="Q122">
        <v>23.6</v>
      </c>
    </row>
    <row r="123" spans="16:17" x14ac:dyDescent="0.25">
      <c r="P123" s="1">
        <v>5.5399999999999903</v>
      </c>
      <c r="Q123">
        <v>24</v>
      </c>
    </row>
    <row r="124" spans="16:17" x14ac:dyDescent="0.25">
      <c r="P124" s="1">
        <v>5.5499999999999901</v>
      </c>
      <c r="Q124">
        <v>24.4</v>
      </c>
    </row>
    <row r="125" spans="16:17" x14ac:dyDescent="0.25">
      <c r="P125" s="1">
        <v>5.5599999999999898</v>
      </c>
      <c r="Q125">
        <v>24.8</v>
      </c>
    </row>
    <row r="126" spans="16:17" x14ac:dyDescent="0.25">
      <c r="P126" s="1">
        <v>5.5699999999999896</v>
      </c>
      <c r="Q126">
        <v>25.2</v>
      </c>
    </row>
    <row r="127" spans="16:17" x14ac:dyDescent="0.25">
      <c r="P127" s="1">
        <v>5.5799999999999903</v>
      </c>
      <c r="Q127">
        <v>25.6</v>
      </c>
    </row>
    <row r="128" spans="16:17" x14ac:dyDescent="0.25">
      <c r="P128" s="1">
        <v>5.5899999999999901</v>
      </c>
      <c r="Q128">
        <v>26</v>
      </c>
    </row>
    <row r="129" spans="16:17" x14ac:dyDescent="0.25">
      <c r="P129" s="1">
        <v>6</v>
      </c>
      <c r="Q129">
        <v>26.4</v>
      </c>
    </row>
    <row r="130" spans="16:17" x14ac:dyDescent="0.25">
      <c r="P130" s="1">
        <v>6.01</v>
      </c>
      <c r="Q130">
        <v>26.8</v>
      </c>
    </row>
    <row r="131" spans="16:17" x14ac:dyDescent="0.25">
      <c r="P131" s="1">
        <v>6.02</v>
      </c>
      <c r="Q131">
        <v>27.2</v>
      </c>
    </row>
    <row r="132" spans="16:17" x14ac:dyDescent="0.25">
      <c r="P132" s="1">
        <v>6.03</v>
      </c>
      <c r="Q132">
        <v>27.6</v>
      </c>
    </row>
    <row r="133" spans="16:17" x14ac:dyDescent="0.25">
      <c r="P133" s="1">
        <v>6.04</v>
      </c>
      <c r="Q133">
        <v>28</v>
      </c>
    </row>
    <row r="134" spans="16:17" x14ac:dyDescent="0.25">
      <c r="P134" s="1">
        <v>6.05</v>
      </c>
      <c r="Q134">
        <v>28.4</v>
      </c>
    </row>
    <row r="135" spans="16:17" x14ac:dyDescent="0.25">
      <c r="P135" s="1">
        <v>6.06</v>
      </c>
      <c r="Q135">
        <v>28.8</v>
      </c>
    </row>
    <row r="136" spans="16:17" x14ac:dyDescent="0.25">
      <c r="P136" s="1">
        <v>6.07</v>
      </c>
      <c r="Q136">
        <v>29.2</v>
      </c>
    </row>
    <row r="137" spans="16:17" x14ac:dyDescent="0.25">
      <c r="P137" s="1">
        <v>6.08</v>
      </c>
      <c r="Q137">
        <v>29.6</v>
      </c>
    </row>
    <row r="138" spans="16:17" x14ac:dyDescent="0.25">
      <c r="P138" s="1">
        <v>6.09</v>
      </c>
      <c r="Q138">
        <v>30</v>
      </c>
    </row>
    <row r="139" spans="16:17" x14ac:dyDescent="0.25">
      <c r="P139" s="1">
        <v>6.1</v>
      </c>
      <c r="Q139">
        <v>30.4</v>
      </c>
    </row>
    <row r="140" spans="16:17" x14ac:dyDescent="0.25">
      <c r="P140" s="1">
        <v>6.11</v>
      </c>
      <c r="Q140">
        <v>30.8</v>
      </c>
    </row>
    <row r="141" spans="16:17" x14ac:dyDescent="0.25">
      <c r="P141" s="1">
        <v>6.12</v>
      </c>
      <c r="Q141">
        <v>31.2</v>
      </c>
    </row>
    <row r="142" spans="16:17" x14ac:dyDescent="0.25">
      <c r="P142" s="1">
        <v>6.13</v>
      </c>
      <c r="Q142">
        <v>31.6</v>
      </c>
    </row>
    <row r="143" spans="16:17" x14ac:dyDescent="0.25">
      <c r="P143" s="1">
        <v>6.14</v>
      </c>
      <c r="Q143">
        <v>32</v>
      </c>
    </row>
    <row r="144" spans="16:17" x14ac:dyDescent="0.25">
      <c r="P144" s="1">
        <v>6.15</v>
      </c>
      <c r="Q144">
        <v>32.4</v>
      </c>
    </row>
    <row r="145" spans="16:17" x14ac:dyDescent="0.25">
      <c r="P145" s="1">
        <v>6.16</v>
      </c>
      <c r="Q145">
        <v>32.799999999999997</v>
      </c>
    </row>
    <row r="146" spans="16:17" x14ac:dyDescent="0.25">
      <c r="P146" s="1">
        <v>6.17</v>
      </c>
      <c r="Q146">
        <v>33.200000000000003</v>
      </c>
    </row>
    <row r="147" spans="16:17" x14ac:dyDescent="0.25">
      <c r="P147" s="1">
        <v>6.18</v>
      </c>
      <c r="Q147">
        <v>33.6</v>
      </c>
    </row>
    <row r="148" spans="16:17" x14ac:dyDescent="0.25">
      <c r="P148" s="1">
        <v>6.19</v>
      </c>
      <c r="Q148">
        <v>34</v>
      </c>
    </row>
    <row r="149" spans="16:17" x14ac:dyDescent="0.25">
      <c r="P149" s="1">
        <v>6.2</v>
      </c>
      <c r="Q149">
        <v>34.4</v>
      </c>
    </row>
    <row r="150" spans="16:17" x14ac:dyDescent="0.25">
      <c r="P150" s="1">
        <v>6.21</v>
      </c>
      <c r="Q150">
        <v>34.799999999999997</v>
      </c>
    </row>
    <row r="151" spans="16:17" x14ac:dyDescent="0.25">
      <c r="P151" s="1">
        <v>6.22</v>
      </c>
      <c r="Q151">
        <v>35.200000000000003</v>
      </c>
    </row>
    <row r="152" spans="16:17" x14ac:dyDescent="0.25">
      <c r="P152" s="1">
        <v>6.23</v>
      </c>
      <c r="Q152">
        <v>35.6</v>
      </c>
    </row>
    <row r="153" spans="16:17" x14ac:dyDescent="0.25">
      <c r="P153" s="1">
        <v>6.2399999999999904</v>
      </c>
      <c r="Q153">
        <v>36</v>
      </c>
    </row>
    <row r="154" spans="16:17" x14ac:dyDescent="0.25">
      <c r="P154" s="1">
        <v>6.2499999999999902</v>
      </c>
      <c r="Q154">
        <v>36.4</v>
      </c>
    </row>
    <row r="155" spans="16:17" x14ac:dyDescent="0.25">
      <c r="P155" s="1">
        <v>6.25999999999999</v>
      </c>
      <c r="Q155">
        <v>36.799999999999997</v>
      </c>
    </row>
    <row r="156" spans="16:17" x14ac:dyDescent="0.25">
      <c r="P156" s="1">
        <v>6.2699999999999898</v>
      </c>
      <c r="Q156">
        <v>37.200000000000003</v>
      </c>
    </row>
    <row r="157" spans="16:17" x14ac:dyDescent="0.25">
      <c r="P157" s="1">
        <v>6.2799999999999896</v>
      </c>
      <c r="Q157">
        <v>37.6</v>
      </c>
    </row>
    <row r="158" spans="16:17" x14ac:dyDescent="0.25">
      <c r="P158" s="1">
        <v>6.2899999999999903</v>
      </c>
      <c r="Q158">
        <v>38</v>
      </c>
    </row>
    <row r="159" spans="16:17" x14ac:dyDescent="0.25">
      <c r="P159" s="1">
        <v>6.2999999999999901</v>
      </c>
      <c r="Q159">
        <v>38.4</v>
      </c>
    </row>
    <row r="160" spans="16:17" x14ac:dyDescent="0.25">
      <c r="P160" s="1">
        <v>6.3099999999999898</v>
      </c>
      <c r="Q160">
        <v>38.799999999999997</v>
      </c>
    </row>
    <row r="161" spans="16:17" x14ac:dyDescent="0.25">
      <c r="P161" s="1">
        <v>6.3199999999999896</v>
      </c>
      <c r="Q161">
        <v>39.200000000000003</v>
      </c>
    </row>
    <row r="162" spans="16:17" x14ac:dyDescent="0.25">
      <c r="P162" s="1">
        <v>6.3299999999999903</v>
      </c>
      <c r="Q162">
        <v>39.6</v>
      </c>
    </row>
    <row r="163" spans="16:17" x14ac:dyDescent="0.25">
      <c r="P163" s="1">
        <v>6.3399999999999901</v>
      </c>
      <c r="Q163">
        <v>40</v>
      </c>
    </row>
    <row r="164" spans="16:17" x14ac:dyDescent="0.25">
      <c r="P164" s="1">
        <v>6.3499999999999899</v>
      </c>
      <c r="Q164">
        <v>40.4</v>
      </c>
    </row>
    <row r="165" spans="16:17" x14ac:dyDescent="0.25">
      <c r="P165" s="1">
        <v>6.3599999999999897</v>
      </c>
      <c r="Q165">
        <v>40.799999999999997</v>
      </c>
    </row>
    <row r="166" spans="16:17" x14ac:dyDescent="0.25">
      <c r="P166" s="1">
        <v>6.3699999999999903</v>
      </c>
      <c r="Q166">
        <v>41.2</v>
      </c>
    </row>
    <row r="167" spans="16:17" x14ac:dyDescent="0.25">
      <c r="P167" s="1">
        <v>6.3799999999999901</v>
      </c>
      <c r="Q167">
        <v>41.6</v>
      </c>
    </row>
    <row r="168" spans="16:17" x14ac:dyDescent="0.25">
      <c r="P168" s="1">
        <v>6.3899999999999899</v>
      </c>
      <c r="Q168">
        <v>42</v>
      </c>
    </row>
    <row r="169" spans="16:17" x14ac:dyDescent="0.25">
      <c r="P169" s="1">
        <v>6.3999999999999897</v>
      </c>
      <c r="Q169">
        <v>42.4</v>
      </c>
    </row>
    <row r="170" spans="16:17" x14ac:dyDescent="0.25">
      <c r="P170" s="1">
        <v>6.4099999999999904</v>
      </c>
      <c r="Q170">
        <v>42.8</v>
      </c>
    </row>
    <row r="171" spans="16:17" x14ac:dyDescent="0.25">
      <c r="P171" s="1">
        <v>6.4199999999999902</v>
      </c>
      <c r="Q171">
        <v>43.2</v>
      </c>
    </row>
    <row r="172" spans="16:17" x14ac:dyDescent="0.25">
      <c r="P172" s="1">
        <v>6.4299999999999899</v>
      </c>
      <c r="Q172">
        <v>43.6</v>
      </c>
    </row>
    <row r="173" spans="16:17" x14ac:dyDescent="0.25">
      <c r="P173" s="1">
        <v>6.4399999999999897</v>
      </c>
      <c r="Q173">
        <v>44</v>
      </c>
    </row>
    <row r="174" spans="16:17" x14ac:dyDescent="0.25">
      <c r="P174" s="1">
        <v>6.4499999999999904</v>
      </c>
      <c r="Q174">
        <v>44.4</v>
      </c>
    </row>
    <row r="175" spans="16:17" x14ac:dyDescent="0.25">
      <c r="P175" s="1">
        <v>6.4599999999999902</v>
      </c>
      <c r="Q175">
        <v>44.8</v>
      </c>
    </row>
    <row r="176" spans="16:17" x14ac:dyDescent="0.25">
      <c r="P176" s="1">
        <v>6.46999999999999</v>
      </c>
      <c r="Q176">
        <v>45.2</v>
      </c>
    </row>
    <row r="177" spans="16:17" x14ac:dyDescent="0.25">
      <c r="P177" s="1">
        <v>6.4799999999999898</v>
      </c>
      <c r="Q177">
        <v>45.6</v>
      </c>
    </row>
    <row r="178" spans="16:17" x14ac:dyDescent="0.25">
      <c r="P178" s="1">
        <v>6.4899999999999904</v>
      </c>
      <c r="Q178">
        <v>46</v>
      </c>
    </row>
    <row r="179" spans="16:17" x14ac:dyDescent="0.25">
      <c r="P179" s="1">
        <v>6.4999999999999902</v>
      </c>
      <c r="Q179">
        <v>46.4</v>
      </c>
    </row>
    <row r="180" spans="16:17" x14ac:dyDescent="0.25">
      <c r="P180" s="1">
        <v>6.50999999999999</v>
      </c>
      <c r="Q180">
        <v>46.8</v>
      </c>
    </row>
    <row r="181" spans="16:17" x14ac:dyDescent="0.25">
      <c r="P181" s="1">
        <v>6.5199999999999898</v>
      </c>
      <c r="Q181">
        <v>47.2</v>
      </c>
    </row>
    <row r="182" spans="16:17" x14ac:dyDescent="0.25">
      <c r="P182" s="1">
        <v>6.5299999999999896</v>
      </c>
      <c r="Q182">
        <v>47.6</v>
      </c>
    </row>
    <row r="183" spans="16:17" x14ac:dyDescent="0.25">
      <c r="P183" s="1">
        <v>6.5399999999999903</v>
      </c>
      <c r="Q183">
        <v>48</v>
      </c>
    </row>
    <row r="184" spans="16:17" x14ac:dyDescent="0.25">
      <c r="P184" s="1">
        <v>6.5499999999999901</v>
      </c>
      <c r="Q184">
        <v>48.4</v>
      </c>
    </row>
    <row r="185" spans="16:17" x14ac:dyDescent="0.25">
      <c r="P185" s="1">
        <v>6.5599999999999898</v>
      </c>
      <c r="Q185">
        <v>48.8</v>
      </c>
    </row>
    <row r="186" spans="16:17" x14ac:dyDescent="0.25">
      <c r="P186" s="1">
        <v>6.5699999999999896</v>
      </c>
      <c r="Q186">
        <v>49.2</v>
      </c>
    </row>
    <row r="187" spans="16:17" x14ac:dyDescent="0.25">
      <c r="P187" s="1">
        <v>6.5799999999999903</v>
      </c>
      <c r="Q187">
        <v>49.6</v>
      </c>
    </row>
    <row r="188" spans="16:17" x14ac:dyDescent="0.25">
      <c r="P188" s="1">
        <v>6.5899999999999901</v>
      </c>
      <c r="Q188">
        <v>50</v>
      </c>
    </row>
    <row r="189" spans="16:17" x14ac:dyDescent="0.25">
      <c r="P189" s="1">
        <v>7</v>
      </c>
      <c r="Q189">
        <v>50.4</v>
      </c>
    </row>
    <row r="190" spans="16:17" x14ac:dyDescent="0.25">
      <c r="P190" s="1">
        <v>7.01</v>
      </c>
      <c r="Q190">
        <v>50.8</v>
      </c>
    </row>
    <row r="191" spans="16:17" x14ac:dyDescent="0.25">
      <c r="P191" s="1">
        <v>7.02</v>
      </c>
      <c r="Q191">
        <v>51.2</v>
      </c>
    </row>
    <row r="192" spans="16:17" x14ac:dyDescent="0.25">
      <c r="P192" s="1">
        <v>7.03</v>
      </c>
      <c r="Q192">
        <v>51.6</v>
      </c>
    </row>
    <row r="193" spans="16:17" x14ac:dyDescent="0.25">
      <c r="P193" s="1">
        <v>7.04</v>
      </c>
      <c r="Q193">
        <v>52</v>
      </c>
    </row>
    <row r="194" spans="16:17" x14ac:dyDescent="0.25">
      <c r="P194" s="1">
        <v>7.05</v>
      </c>
      <c r="Q194">
        <v>52.4</v>
      </c>
    </row>
    <row r="195" spans="16:17" x14ac:dyDescent="0.25">
      <c r="P195" s="1">
        <v>7.06</v>
      </c>
      <c r="Q195">
        <v>52.8</v>
      </c>
    </row>
    <row r="196" spans="16:17" x14ac:dyDescent="0.25">
      <c r="P196" s="1">
        <v>7.07</v>
      </c>
      <c r="Q196">
        <v>53.2</v>
      </c>
    </row>
    <row r="197" spans="16:17" x14ac:dyDescent="0.25">
      <c r="P197" s="1">
        <v>7.08</v>
      </c>
      <c r="Q197">
        <v>53.6</v>
      </c>
    </row>
    <row r="198" spans="16:17" x14ac:dyDescent="0.25">
      <c r="P198" s="1">
        <v>7.09</v>
      </c>
      <c r="Q198">
        <v>54</v>
      </c>
    </row>
    <row r="199" spans="16:17" x14ac:dyDescent="0.25">
      <c r="P199" s="1">
        <v>7.1</v>
      </c>
      <c r="Q199">
        <v>54.4</v>
      </c>
    </row>
    <row r="200" spans="16:17" x14ac:dyDescent="0.25">
      <c r="P200" s="1">
        <v>7.11</v>
      </c>
      <c r="Q200">
        <v>54.8</v>
      </c>
    </row>
    <row r="201" spans="16:17" x14ac:dyDescent="0.25">
      <c r="P201" s="1">
        <v>7.12</v>
      </c>
      <c r="Q201">
        <v>55.2</v>
      </c>
    </row>
    <row r="202" spans="16:17" x14ac:dyDescent="0.25">
      <c r="P202" s="1">
        <v>7.13</v>
      </c>
      <c r="Q202">
        <v>55.6</v>
      </c>
    </row>
    <row r="203" spans="16:17" x14ac:dyDescent="0.25">
      <c r="P203" s="1">
        <v>7.14</v>
      </c>
      <c r="Q203">
        <v>56</v>
      </c>
    </row>
    <row r="204" spans="16:17" x14ac:dyDescent="0.25">
      <c r="P204" s="1">
        <v>7.15</v>
      </c>
      <c r="Q204">
        <v>56.4</v>
      </c>
    </row>
    <row r="205" spans="16:17" x14ac:dyDescent="0.25">
      <c r="P205" s="1">
        <v>7.16</v>
      </c>
      <c r="Q205">
        <v>56.8</v>
      </c>
    </row>
    <row r="206" spans="16:17" x14ac:dyDescent="0.25">
      <c r="P206" s="1">
        <v>7.17</v>
      </c>
      <c r="Q206">
        <v>57.2</v>
      </c>
    </row>
    <row r="207" spans="16:17" x14ac:dyDescent="0.25">
      <c r="P207" s="1">
        <v>7.18</v>
      </c>
      <c r="Q207">
        <v>57.6</v>
      </c>
    </row>
    <row r="208" spans="16:17" x14ac:dyDescent="0.25">
      <c r="P208" s="1">
        <v>7.19</v>
      </c>
      <c r="Q208">
        <v>58</v>
      </c>
    </row>
    <row r="209" spans="16:17" x14ac:dyDescent="0.25">
      <c r="P209" s="1">
        <v>7.2</v>
      </c>
      <c r="Q209">
        <v>58.4</v>
      </c>
    </row>
    <row r="210" spans="16:17" x14ac:dyDescent="0.25">
      <c r="P210" s="1">
        <v>7.21</v>
      </c>
      <c r="Q210">
        <v>58.8</v>
      </c>
    </row>
    <row r="211" spans="16:17" x14ac:dyDescent="0.25">
      <c r="P211" s="1">
        <v>7.22</v>
      </c>
      <c r="Q211">
        <v>59.2</v>
      </c>
    </row>
    <row r="212" spans="16:17" x14ac:dyDescent="0.25">
      <c r="P212" s="1">
        <v>7.23</v>
      </c>
      <c r="Q212">
        <v>59.6</v>
      </c>
    </row>
    <row r="213" spans="16:17" x14ac:dyDescent="0.25">
      <c r="P213" s="1">
        <v>7.2399999999999904</v>
      </c>
      <c r="Q213">
        <v>60</v>
      </c>
    </row>
    <row r="214" spans="16:17" x14ac:dyDescent="0.25">
      <c r="P214" s="1">
        <v>7.2499999999999902</v>
      </c>
      <c r="Q214">
        <v>60.4</v>
      </c>
    </row>
    <row r="215" spans="16:17" x14ac:dyDescent="0.25">
      <c r="P215" s="1">
        <v>7.25999999999999</v>
      </c>
      <c r="Q215">
        <v>60.8</v>
      </c>
    </row>
    <row r="216" spans="16:17" x14ac:dyDescent="0.25">
      <c r="P216" s="1">
        <v>7.2699999999999898</v>
      </c>
      <c r="Q216">
        <v>61.2</v>
      </c>
    </row>
    <row r="217" spans="16:17" x14ac:dyDescent="0.25">
      <c r="P217" s="1">
        <v>7.2799999999999896</v>
      </c>
      <c r="Q217">
        <v>61.6</v>
      </c>
    </row>
    <row r="218" spans="16:17" x14ac:dyDescent="0.25">
      <c r="P218" s="1">
        <v>7.2899999999999903</v>
      </c>
      <c r="Q218">
        <v>62</v>
      </c>
    </row>
    <row r="219" spans="16:17" x14ac:dyDescent="0.25">
      <c r="P219" s="1">
        <v>7.2999999999999901</v>
      </c>
      <c r="Q219">
        <v>62.4</v>
      </c>
    </row>
    <row r="220" spans="16:17" x14ac:dyDescent="0.25">
      <c r="P220" s="1">
        <v>7.3099999999999898</v>
      </c>
      <c r="Q220">
        <v>62.8</v>
      </c>
    </row>
    <row r="221" spans="16:17" x14ac:dyDescent="0.25">
      <c r="P221" s="1">
        <v>7.3199999999999896</v>
      </c>
      <c r="Q221">
        <v>63.2</v>
      </c>
    </row>
    <row r="222" spans="16:17" x14ac:dyDescent="0.25">
      <c r="P222" s="1">
        <v>7.3299999999999903</v>
      </c>
      <c r="Q222">
        <v>63.6</v>
      </c>
    </row>
    <row r="223" spans="16:17" x14ac:dyDescent="0.25">
      <c r="P223" s="1">
        <v>7.3399999999999901</v>
      </c>
      <c r="Q223">
        <v>64</v>
      </c>
    </row>
    <row r="224" spans="16:17" x14ac:dyDescent="0.25">
      <c r="P224" s="1">
        <v>7.3499999999999899</v>
      </c>
      <c r="Q224">
        <v>64.400000000000006</v>
      </c>
    </row>
    <row r="225" spans="16:17" x14ac:dyDescent="0.25">
      <c r="P225" s="1">
        <v>7.3599999999999897</v>
      </c>
      <c r="Q225">
        <v>64.8</v>
      </c>
    </row>
    <row r="226" spans="16:17" x14ac:dyDescent="0.25">
      <c r="P226" s="1">
        <v>7.3699999999999903</v>
      </c>
      <c r="Q226">
        <v>65.2</v>
      </c>
    </row>
    <row r="227" spans="16:17" x14ac:dyDescent="0.25">
      <c r="P227" s="1">
        <v>7.3799999999999901</v>
      </c>
      <c r="Q227">
        <v>65.599999999999994</v>
      </c>
    </row>
    <row r="228" spans="16:17" x14ac:dyDescent="0.25">
      <c r="P228" s="1">
        <v>7.3899999999999899</v>
      </c>
      <c r="Q228">
        <v>66</v>
      </c>
    </row>
    <row r="229" spans="16:17" x14ac:dyDescent="0.25">
      <c r="P229" s="1">
        <v>7.3999999999999897</v>
      </c>
      <c r="Q229">
        <v>66.400000000000006</v>
      </c>
    </row>
    <row r="230" spans="16:17" x14ac:dyDescent="0.25">
      <c r="P230" s="1">
        <v>7.4099999999999904</v>
      </c>
      <c r="Q230">
        <v>66.8</v>
      </c>
    </row>
    <row r="231" spans="16:17" x14ac:dyDescent="0.25">
      <c r="P231" s="1">
        <v>7.4199999999999902</v>
      </c>
      <c r="Q231">
        <v>67.2</v>
      </c>
    </row>
    <row r="232" spans="16:17" x14ac:dyDescent="0.25">
      <c r="P232" s="1">
        <v>7.4299999999999899</v>
      </c>
      <c r="Q232">
        <v>67.599999999999994</v>
      </c>
    </row>
    <row r="233" spans="16:17" x14ac:dyDescent="0.25">
      <c r="P233" s="1">
        <v>7.4399999999999897</v>
      </c>
      <c r="Q233">
        <v>68</v>
      </c>
    </row>
    <row r="234" spans="16:17" x14ac:dyDescent="0.25">
      <c r="P234" s="1">
        <v>7.4499999999999904</v>
      </c>
      <c r="Q234">
        <v>68.400000000000006</v>
      </c>
    </row>
    <row r="235" spans="16:17" x14ac:dyDescent="0.25">
      <c r="P235" s="1">
        <v>7.4599999999999902</v>
      </c>
      <c r="Q235">
        <v>68.8</v>
      </c>
    </row>
    <row r="236" spans="16:17" x14ac:dyDescent="0.25">
      <c r="P236" s="1">
        <v>7.46999999999999</v>
      </c>
      <c r="Q236">
        <v>69.2</v>
      </c>
    </row>
    <row r="237" spans="16:17" x14ac:dyDescent="0.25">
      <c r="P237" s="1">
        <v>7.4799999999999898</v>
      </c>
      <c r="Q237">
        <v>69.599999999999994</v>
      </c>
    </row>
    <row r="238" spans="16:17" x14ac:dyDescent="0.25">
      <c r="P238" s="1">
        <v>7.4899999999999904</v>
      </c>
      <c r="Q238">
        <v>70</v>
      </c>
    </row>
    <row r="239" spans="16:17" x14ac:dyDescent="0.25">
      <c r="P239" s="1">
        <v>7.4999999999999902</v>
      </c>
      <c r="Q239">
        <v>70.400000000000006</v>
      </c>
    </row>
    <row r="240" spans="16:17" x14ac:dyDescent="0.25">
      <c r="P240" s="1">
        <v>7.50999999999999</v>
      </c>
      <c r="Q240">
        <v>70.8</v>
      </c>
    </row>
    <row r="241" spans="16:17" x14ac:dyDescent="0.25">
      <c r="P241" s="1">
        <v>7.5199999999999898</v>
      </c>
      <c r="Q241">
        <v>71.2</v>
      </c>
    </row>
    <row r="242" spans="16:17" x14ac:dyDescent="0.25">
      <c r="P242" s="1">
        <v>7.5299999999999896</v>
      </c>
      <c r="Q242">
        <v>71.599999999999994</v>
      </c>
    </row>
    <row r="243" spans="16:17" x14ac:dyDescent="0.25">
      <c r="P243" s="1">
        <v>7.5399999999999903</v>
      </c>
      <c r="Q243">
        <v>72</v>
      </c>
    </row>
    <row r="244" spans="16:17" x14ac:dyDescent="0.25">
      <c r="P244" s="1">
        <v>7.5499999999999901</v>
      </c>
      <c r="Q244">
        <v>72.400000000000006</v>
      </c>
    </row>
    <row r="245" spans="16:17" x14ac:dyDescent="0.25">
      <c r="P245" s="1">
        <v>7.5599999999999898</v>
      </c>
      <c r="Q245">
        <v>72.8</v>
      </c>
    </row>
    <row r="246" spans="16:17" x14ac:dyDescent="0.25">
      <c r="P246" s="1">
        <v>7.5699999999999896</v>
      </c>
      <c r="Q246">
        <v>73.2</v>
      </c>
    </row>
    <row r="247" spans="16:17" x14ac:dyDescent="0.25">
      <c r="P247" s="1">
        <v>7.5799999999999903</v>
      </c>
      <c r="Q247">
        <v>73.599999999999994</v>
      </c>
    </row>
    <row r="248" spans="16:17" x14ac:dyDescent="0.25">
      <c r="P248" s="1">
        <v>7.5899999999999901</v>
      </c>
      <c r="Q248">
        <v>74</v>
      </c>
    </row>
    <row r="249" spans="16:17" x14ac:dyDescent="0.25">
      <c r="P249" s="1">
        <v>8</v>
      </c>
      <c r="Q249">
        <v>74.400000000000006</v>
      </c>
    </row>
    <row r="250" spans="16:17" x14ac:dyDescent="0.25">
      <c r="P250" s="1">
        <v>8.01</v>
      </c>
      <c r="Q250">
        <v>74.8</v>
      </c>
    </row>
    <row r="251" spans="16:17" x14ac:dyDescent="0.25">
      <c r="P251" s="1">
        <v>8.02</v>
      </c>
      <c r="Q251">
        <v>75.2</v>
      </c>
    </row>
    <row r="252" spans="16:17" x14ac:dyDescent="0.25">
      <c r="P252" s="1">
        <v>8.0299999999999994</v>
      </c>
      <c r="Q252">
        <v>75.599999999999994</v>
      </c>
    </row>
    <row r="253" spans="16:17" x14ac:dyDescent="0.25">
      <c r="P253" s="1">
        <v>8.0399999999999991</v>
      </c>
      <c r="Q253">
        <v>76</v>
      </c>
    </row>
    <row r="254" spans="16:17" x14ac:dyDescent="0.25">
      <c r="P254" s="1">
        <v>8.0500000000000007</v>
      </c>
      <c r="Q254">
        <v>76.400000000000006</v>
      </c>
    </row>
    <row r="255" spans="16:17" x14ac:dyDescent="0.25">
      <c r="P255" s="1">
        <v>8.06</v>
      </c>
      <c r="Q255">
        <v>76.8</v>
      </c>
    </row>
    <row r="256" spans="16:17" x14ac:dyDescent="0.25">
      <c r="P256" s="1">
        <v>8.07</v>
      </c>
      <c r="Q256">
        <v>77.2</v>
      </c>
    </row>
    <row r="257" spans="16:17" x14ac:dyDescent="0.25">
      <c r="P257" s="1">
        <v>8.08</v>
      </c>
      <c r="Q257">
        <v>77.599999999999994</v>
      </c>
    </row>
    <row r="258" spans="16:17" x14ac:dyDescent="0.25">
      <c r="P258" s="1">
        <v>8.09</v>
      </c>
      <c r="Q258">
        <v>78</v>
      </c>
    </row>
    <row r="259" spans="16:17" x14ac:dyDescent="0.25">
      <c r="P259" s="1">
        <v>8.1</v>
      </c>
      <c r="Q259">
        <v>78.400000000000006</v>
      </c>
    </row>
    <row r="260" spans="16:17" x14ac:dyDescent="0.25">
      <c r="P260" s="1">
        <v>8.11</v>
      </c>
      <c r="Q260">
        <v>78.8</v>
      </c>
    </row>
    <row r="261" spans="16:17" x14ac:dyDescent="0.25">
      <c r="P261" s="1">
        <v>8.1199999999999992</v>
      </c>
      <c r="Q261">
        <v>79.2</v>
      </c>
    </row>
    <row r="262" spans="16:17" x14ac:dyDescent="0.25">
      <c r="P262" s="1">
        <v>8.1300000000000008</v>
      </c>
      <c r="Q262">
        <v>79.599999999999994</v>
      </c>
    </row>
    <row r="263" spans="16:17" x14ac:dyDescent="0.25">
      <c r="P263" s="1">
        <v>8.14</v>
      </c>
      <c r="Q263">
        <v>80</v>
      </c>
    </row>
    <row r="264" spans="16:17" x14ac:dyDescent="0.25">
      <c r="P264" s="1">
        <v>8.15</v>
      </c>
      <c r="Q264">
        <v>80.400000000000006</v>
      </c>
    </row>
    <row r="265" spans="16:17" x14ac:dyDescent="0.25">
      <c r="P265" s="1">
        <v>8.16</v>
      </c>
      <c r="Q265">
        <v>80.8</v>
      </c>
    </row>
    <row r="266" spans="16:17" x14ac:dyDescent="0.25">
      <c r="P266" s="1">
        <v>8.17</v>
      </c>
      <c r="Q266">
        <v>81.2</v>
      </c>
    </row>
    <row r="267" spans="16:17" x14ac:dyDescent="0.25">
      <c r="P267" s="1">
        <v>8.18</v>
      </c>
      <c r="Q267">
        <v>81.599999999999994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workbookViewId="0">
      <selection activeCell="C12" sqref="C12"/>
    </sheetView>
  </sheetViews>
  <sheetFormatPr defaultRowHeight="15" x14ac:dyDescent="0.25"/>
  <cols>
    <col min="1" max="1" width="8.140625" style="2" customWidth="1"/>
    <col min="2" max="2" width="15.7109375" customWidth="1"/>
    <col min="3" max="3" width="18.85546875" customWidth="1"/>
    <col min="4" max="4" width="17.28515625" customWidth="1"/>
    <col min="5" max="5" width="0" hidden="1" customWidth="1"/>
    <col min="6" max="7" width="9.140625" style="2"/>
    <col min="8" max="9" width="0" style="2" hidden="1" customWidth="1"/>
    <col min="10" max="14" width="9.140625" style="2"/>
    <col min="16" max="17" width="0" hidden="1" customWidth="1"/>
  </cols>
  <sheetData>
    <row r="1" spans="1:17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</row>
    <row r="2" spans="1:17" x14ac:dyDescent="0.25">
      <c r="A2" s="2">
        <v>401</v>
      </c>
      <c r="B2" t="s">
        <v>245</v>
      </c>
      <c r="C2" t="s">
        <v>246</v>
      </c>
      <c r="D2" t="s">
        <v>18</v>
      </c>
      <c r="E2">
        <v>192.5</v>
      </c>
      <c r="F2" s="3">
        <f>SUM(100-(E2/2.7))</f>
        <v>28.703703703703709</v>
      </c>
      <c r="G2" s="2">
        <v>16</v>
      </c>
      <c r="I2" s="2">
        <v>5.0199999999999996</v>
      </c>
      <c r="J2" s="2">
        <f>VLOOKUP(I2,$P$3:$Q$267,2,TRUE)</f>
        <v>3.2</v>
      </c>
      <c r="K2" s="2">
        <v>0</v>
      </c>
      <c r="M2" s="3">
        <f t="shared" ref="M2:M5" si="0">SUM(F2,G2,J2,K2,L2)</f>
        <v>47.903703703703712</v>
      </c>
      <c r="N2" s="2">
        <v>3</v>
      </c>
    </row>
    <row r="3" spans="1:17" x14ac:dyDescent="0.25">
      <c r="A3" s="2">
        <v>402</v>
      </c>
      <c r="B3" t="s">
        <v>247</v>
      </c>
      <c r="C3" t="s">
        <v>194</v>
      </c>
      <c r="D3" t="s">
        <v>30</v>
      </c>
      <c r="E3">
        <v>137.5</v>
      </c>
      <c r="F3" s="3">
        <f t="shared" ref="F3:F5" si="1">SUM(100-(E3/2.7))</f>
        <v>49.074074074074076</v>
      </c>
      <c r="G3" s="2">
        <v>0</v>
      </c>
      <c r="I3" s="2">
        <v>5.0599999999999996</v>
      </c>
      <c r="J3" s="2">
        <f>VLOOKUP(I3,$P$3:$Q$267,2,TRUE)</f>
        <v>4.8</v>
      </c>
      <c r="K3" s="2">
        <v>0</v>
      </c>
      <c r="M3" s="3">
        <f t="shared" si="0"/>
        <v>53.874074074074073</v>
      </c>
      <c r="N3" s="2">
        <v>4</v>
      </c>
      <c r="P3" s="1">
        <v>3.54</v>
      </c>
      <c r="Q3">
        <v>18</v>
      </c>
    </row>
    <row r="4" spans="1:17" x14ac:dyDescent="0.25">
      <c r="A4" s="2">
        <v>403</v>
      </c>
      <c r="B4" t="s">
        <v>248</v>
      </c>
      <c r="C4" t="s">
        <v>249</v>
      </c>
      <c r="D4" t="s">
        <v>30</v>
      </c>
      <c r="E4">
        <v>182.5</v>
      </c>
      <c r="F4" s="3">
        <f t="shared" si="1"/>
        <v>32.407407407407405</v>
      </c>
      <c r="G4" s="2">
        <v>4</v>
      </c>
      <c r="I4" s="2">
        <v>5.07</v>
      </c>
      <c r="J4" s="2">
        <f>VLOOKUP(I4,$P$3:$Q$267,2,TRUE)</f>
        <v>5.2</v>
      </c>
      <c r="K4" s="2">
        <v>0</v>
      </c>
      <c r="M4" s="3">
        <f t="shared" si="0"/>
        <v>41.607407407407408</v>
      </c>
      <c r="N4" s="2">
        <v>2</v>
      </c>
      <c r="P4" s="1">
        <v>3.55</v>
      </c>
      <c r="Q4">
        <v>17.600000000000001</v>
      </c>
    </row>
    <row r="5" spans="1:17" x14ac:dyDescent="0.25">
      <c r="A5" s="2">
        <v>404</v>
      </c>
      <c r="B5" t="s">
        <v>250</v>
      </c>
      <c r="C5" t="s">
        <v>251</v>
      </c>
      <c r="D5" t="s">
        <v>52</v>
      </c>
      <c r="E5">
        <v>212</v>
      </c>
      <c r="F5" s="3">
        <f t="shared" si="1"/>
        <v>21.481481481481481</v>
      </c>
      <c r="G5" s="2">
        <v>0</v>
      </c>
      <c r="I5" s="2">
        <v>5.1100000000000003</v>
      </c>
      <c r="J5" s="2">
        <f>VLOOKUP(I5,$P$3:$Q$267,2,TRUE)</f>
        <v>6.8</v>
      </c>
      <c r="K5" s="2">
        <v>0</v>
      </c>
      <c r="M5" s="3">
        <f t="shared" si="0"/>
        <v>28.281481481481482</v>
      </c>
      <c r="N5" s="2">
        <v>1</v>
      </c>
      <c r="P5" s="1">
        <v>3.56</v>
      </c>
      <c r="Q5">
        <v>17.2</v>
      </c>
    </row>
    <row r="6" spans="1:17" x14ac:dyDescent="0.25">
      <c r="P6" s="1">
        <v>3.57</v>
      </c>
      <c r="Q6">
        <v>16.8</v>
      </c>
    </row>
    <row r="7" spans="1:17" x14ac:dyDescent="0.25">
      <c r="P7" s="1">
        <v>3.58</v>
      </c>
      <c r="Q7">
        <v>16.399999999999999</v>
      </c>
    </row>
    <row r="8" spans="1:17" x14ac:dyDescent="0.25">
      <c r="P8" s="1">
        <v>3.59</v>
      </c>
      <c r="Q8">
        <v>16</v>
      </c>
    </row>
    <row r="9" spans="1:17" x14ac:dyDescent="0.25">
      <c r="P9" s="1">
        <v>4</v>
      </c>
      <c r="Q9">
        <v>15.6</v>
      </c>
    </row>
    <row r="10" spans="1:17" x14ac:dyDescent="0.25">
      <c r="P10" s="1">
        <v>4.01</v>
      </c>
      <c r="Q10">
        <v>15.2</v>
      </c>
    </row>
    <row r="11" spans="1:17" x14ac:dyDescent="0.25">
      <c r="P11" s="1">
        <v>4.0199999999999996</v>
      </c>
      <c r="Q11">
        <v>14.8</v>
      </c>
    </row>
    <row r="12" spans="1:17" x14ac:dyDescent="0.25">
      <c r="P12" s="1">
        <v>4.03</v>
      </c>
      <c r="Q12">
        <v>14.4</v>
      </c>
    </row>
    <row r="13" spans="1:17" x14ac:dyDescent="0.25">
      <c r="P13" s="1">
        <v>4.04</v>
      </c>
      <c r="Q13">
        <v>14</v>
      </c>
    </row>
    <row r="14" spans="1:17" x14ac:dyDescent="0.25">
      <c r="P14" s="1">
        <v>4.05</v>
      </c>
      <c r="Q14">
        <v>13.6</v>
      </c>
    </row>
    <row r="15" spans="1:17" x14ac:dyDescent="0.25">
      <c r="P15" s="1">
        <v>4.0599999999999996</v>
      </c>
      <c r="Q15">
        <v>13.2</v>
      </c>
    </row>
    <row r="16" spans="1:17" x14ac:dyDescent="0.25">
      <c r="P16" s="1">
        <v>4.07</v>
      </c>
      <c r="Q16">
        <v>12.8</v>
      </c>
    </row>
    <row r="17" spans="16:17" x14ac:dyDescent="0.25">
      <c r="P17" s="1">
        <v>4.08</v>
      </c>
      <c r="Q17">
        <v>12.4</v>
      </c>
    </row>
    <row r="18" spans="16:17" x14ac:dyDescent="0.25">
      <c r="P18" s="1">
        <v>4.09</v>
      </c>
      <c r="Q18">
        <v>12</v>
      </c>
    </row>
    <row r="19" spans="16:17" x14ac:dyDescent="0.25">
      <c r="P19" s="1">
        <v>4.0999999999999996</v>
      </c>
      <c r="Q19">
        <v>11.6</v>
      </c>
    </row>
    <row r="20" spans="16:17" x14ac:dyDescent="0.25">
      <c r="P20" s="1">
        <v>4.1100000000000003</v>
      </c>
      <c r="Q20">
        <v>11.2</v>
      </c>
    </row>
    <row r="21" spans="16:17" x14ac:dyDescent="0.25">
      <c r="P21" s="1">
        <v>4.12</v>
      </c>
      <c r="Q21">
        <v>10.8</v>
      </c>
    </row>
    <row r="22" spans="16:17" x14ac:dyDescent="0.25">
      <c r="P22" s="1">
        <v>4.13</v>
      </c>
      <c r="Q22">
        <v>10.4</v>
      </c>
    </row>
    <row r="23" spans="16:17" x14ac:dyDescent="0.25">
      <c r="P23" s="1">
        <v>4.1399999999999997</v>
      </c>
      <c r="Q23">
        <v>10</v>
      </c>
    </row>
    <row r="24" spans="16:17" x14ac:dyDescent="0.25">
      <c r="P24" s="1">
        <v>4.1500000000000004</v>
      </c>
      <c r="Q24">
        <v>9.6000000000000298</v>
      </c>
    </row>
    <row r="25" spans="16:17" x14ac:dyDescent="0.25">
      <c r="P25" s="1">
        <v>4.16</v>
      </c>
      <c r="Q25">
        <v>9.2000000000000295</v>
      </c>
    </row>
    <row r="26" spans="16:17" x14ac:dyDescent="0.25">
      <c r="P26" s="1">
        <v>4.17</v>
      </c>
      <c r="Q26">
        <v>8.8000000000000291</v>
      </c>
    </row>
    <row r="27" spans="16:17" x14ac:dyDescent="0.25">
      <c r="P27" s="1">
        <v>4.18</v>
      </c>
      <c r="Q27">
        <v>8.4000000000000306</v>
      </c>
    </row>
    <row r="28" spans="16:17" x14ac:dyDescent="0.25">
      <c r="P28" s="1">
        <v>4.1900000000000004</v>
      </c>
      <c r="Q28">
        <v>8.0000000000000409</v>
      </c>
    </row>
    <row r="29" spans="16:17" x14ac:dyDescent="0.25">
      <c r="P29" s="1">
        <v>4.2</v>
      </c>
      <c r="Q29">
        <v>7.6</v>
      </c>
    </row>
    <row r="30" spans="16:17" x14ac:dyDescent="0.25">
      <c r="P30" s="1">
        <v>4.21</v>
      </c>
      <c r="Q30">
        <v>7.2</v>
      </c>
    </row>
    <row r="31" spans="16:17" x14ac:dyDescent="0.25">
      <c r="P31" s="1">
        <v>4.22</v>
      </c>
      <c r="Q31">
        <v>6.8</v>
      </c>
    </row>
    <row r="32" spans="16:17" x14ac:dyDescent="0.25">
      <c r="P32" s="1">
        <v>4.2300000000000004</v>
      </c>
      <c r="Q32">
        <v>6.4</v>
      </c>
    </row>
    <row r="33" spans="16:17" x14ac:dyDescent="0.25">
      <c r="P33" s="1">
        <v>4.24</v>
      </c>
      <c r="Q33">
        <v>6</v>
      </c>
    </row>
    <row r="34" spans="16:17" x14ac:dyDescent="0.25">
      <c r="P34" s="1">
        <v>4.25</v>
      </c>
      <c r="Q34">
        <v>5.6</v>
      </c>
    </row>
    <row r="35" spans="16:17" x14ac:dyDescent="0.25">
      <c r="P35" s="1">
        <v>4.26</v>
      </c>
      <c r="Q35">
        <v>5.2</v>
      </c>
    </row>
    <row r="36" spans="16:17" x14ac:dyDescent="0.25">
      <c r="P36" s="1">
        <v>4.2699999999999996</v>
      </c>
      <c r="Q36">
        <v>4.8</v>
      </c>
    </row>
    <row r="37" spans="16:17" x14ac:dyDescent="0.25">
      <c r="P37" s="1">
        <v>4.28</v>
      </c>
      <c r="Q37">
        <v>4.4000000000000004</v>
      </c>
    </row>
    <row r="38" spans="16:17" x14ac:dyDescent="0.25">
      <c r="P38" s="1">
        <v>4.29</v>
      </c>
      <c r="Q38">
        <v>4</v>
      </c>
    </row>
    <row r="39" spans="16:17" x14ac:dyDescent="0.25">
      <c r="P39" s="1">
        <v>4.3</v>
      </c>
      <c r="Q39">
        <v>3.6000000000001</v>
      </c>
    </row>
    <row r="40" spans="16:17" x14ac:dyDescent="0.25">
      <c r="P40" s="1">
        <v>4.3099999999999996</v>
      </c>
      <c r="Q40">
        <v>3.2000000000001001</v>
      </c>
    </row>
    <row r="41" spans="16:17" x14ac:dyDescent="0.25">
      <c r="P41" s="1">
        <v>4.32</v>
      </c>
      <c r="Q41">
        <v>2.8000000000001002</v>
      </c>
    </row>
    <row r="42" spans="16:17" x14ac:dyDescent="0.25">
      <c r="P42" s="1">
        <v>4.33</v>
      </c>
      <c r="Q42">
        <v>2.4000000000000998</v>
      </c>
    </row>
    <row r="43" spans="16:17" x14ac:dyDescent="0.25">
      <c r="P43" s="1">
        <v>4.34</v>
      </c>
      <c r="Q43">
        <v>2.0000000000000999</v>
      </c>
    </row>
    <row r="44" spans="16:17" x14ac:dyDescent="0.25">
      <c r="P44" s="1">
        <v>4.3499999999999996</v>
      </c>
      <c r="Q44">
        <v>1.6000000000001</v>
      </c>
    </row>
    <row r="45" spans="16:17" x14ac:dyDescent="0.25">
      <c r="P45" s="1">
        <v>4.3600000000000003</v>
      </c>
      <c r="Q45">
        <v>1.2000000000001001</v>
      </c>
    </row>
    <row r="46" spans="16:17" x14ac:dyDescent="0.25">
      <c r="P46" s="1">
        <v>4.37</v>
      </c>
      <c r="Q46">
        <v>0.80000000000009996</v>
      </c>
    </row>
    <row r="47" spans="16:17" x14ac:dyDescent="0.25">
      <c r="P47" s="1">
        <v>4.38</v>
      </c>
      <c r="Q47">
        <v>0.400000000000102</v>
      </c>
    </row>
    <row r="48" spans="16:17" x14ac:dyDescent="0.25">
      <c r="P48" s="1">
        <v>4.3899999999999997</v>
      </c>
      <c r="Q48">
        <v>0</v>
      </c>
    </row>
    <row r="49" spans="16:17" x14ac:dyDescent="0.25">
      <c r="P49" s="1">
        <v>4.4000000000000004</v>
      </c>
      <c r="Q49">
        <v>0</v>
      </c>
    </row>
    <row r="50" spans="16:17" x14ac:dyDescent="0.25">
      <c r="P50" s="1">
        <v>4.41</v>
      </c>
      <c r="Q50">
        <v>0</v>
      </c>
    </row>
    <row r="51" spans="16:17" x14ac:dyDescent="0.25">
      <c r="P51" s="1">
        <v>4.42</v>
      </c>
      <c r="Q51">
        <v>0</v>
      </c>
    </row>
    <row r="52" spans="16:17" x14ac:dyDescent="0.25">
      <c r="P52" s="1">
        <v>4.43</v>
      </c>
      <c r="Q52">
        <v>0</v>
      </c>
    </row>
    <row r="53" spans="16:17" x14ac:dyDescent="0.25">
      <c r="P53" s="1">
        <v>4.4400000000000004</v>
      </c>
      <c r="Q53">
        <v>0</v>
      </c>
    </row>
    <row r="54" spans="16:17" x14ac:dyDescent="0.25">
      <c r="P54" s="1">
        <v>4.45</v>
      </c>
      <c r="Q54">
        <v>0</v>
      </c>
    </row>
    <row r="55" spans="16:17" x14ac:dyDescent="0.25">
      <c r="P55" s="1">
        <v>4.46</v>
      </c>
      <c r="Q55">
        <v>0</v>
      </c>
    </row>
    <row r="56" spans="16:17" x14ac:dyDescent="0.25">
      <c r="P56" s="1">
        <v>4.47</v>
      </c>
      <c r="Q56">
        <v>0</v>
      </c>
    </row>
    <row r="57" spans="16:17" x14ac:dyDescent="0.25">
      <c r="P57" s="1">
        <v>4.4800000000000004</v>
      </c>
      <c r="Q57">
        <v>0</v>
      </c>
    </row>
    <row r="58" spans="16:17" x14ac:dyDescent="0.25">
      <c r="P58" s="1">
        <v>4.4899999999999904</v>
      </c>
      <c r="Q58">
        <v>0</v>
      </c>
    </row>
    <row r="59" spans="16:17" x14ac:dyDescent="0.25">
      <c r="P59" s="1">
        <v>4.4999999999999902</v>
      </c>
      <c r="Q59">
        <v>0</v>
      </c>
    </row>
    <row r="60" spans="16:17" x14ac:dyDescent="0.25">
      <c r="P60" s="1">
        <v>4.50999999999999</v>
      </c>
      <c r="Q60">
        <v>0</v>
      </c>
    </row>
    <row r="61" spans="16:17" x14ac:dyDescent="0.25">
      <c r="P61" s="1">
        <v>4.5199999999999898</v>
      </c>
      <c r="Q61">
        <v>0</v>
      </c>
    </row>
    <row r="62" spans="16:17" x14ac:dyDescent="0.25">
      <c r="P62" s="1">
        <v>4.5299999999999896</v>
      </c>
      <c r="Q62">
        <v>0</v>
      </c>
    </row>
    <row r="63" spans="16:17" x14ac:dyDescent="0.25">
      <c r="P63" s="1">
        <v>4.5399999999999903</v>
      </c>
      <c r="Q63">
        <v>0</v>
      </c>
    </row>
    <row r="64" spans="16:17" x14ac:dyDescent="0.25">
      <c r="P64" s="1">
        <v>4.5499999999999901</v>
      </c>
      <c r="Q64">
        <v>0.4</v>
      </c>
    </row>
    <row r="65" spans="16:17" x14ac:dyDescent="0.25">
      <c r="P65" s="1">
        <v>4.5599999999999898</v>
      </c>
      <c r="Q65">
        <v>0.8</v>
      </c>
    </row>
    <row r="66" spans="16:17" x14ac:dyDescent="0.25">
      <c r="P66" s="1">
        <v>4.5699999999999896</v>
      </c>
      <c r="Q66">
        <v>1.2</v>
      </c>
    </row>
    <row r="67" spans="16:17" x14ac:dyDescent="0.25">
      <c r="P67" s="1">
        <v>4.5799999999999903</v>
      </c>
      <c r="Q67">
        <v>1.6</v>
      </c>
    </row>
    <row r="68" spans="16:17" x14ac:dyDescent="0.25">
      <c r="P68" s="1">
        <v>4.5899999999999901</v>
      </c>
      <c r="Q68">
        <v>2</v>
      </c>
    </row>
    <row r="69" spans="16:17" x14ac:dyDescent="0.25">
      <c r="P69" s="1">
        <v>5</v>
      </c>
      <c r="Q69">
        <v>2.4</v>
      </c>
    </row>
    <row r="70" spans="16:17" x14ac:dyDescent="0.25">
      <c r="P70" s="1">
        <v>5.01</v>
      </c>
      <c r="Q70">
        <v>2.8</v>
      </c>
    </row>
    <row r="71" spans="16:17" x14ac:dyDescent="0.25">
      <c r="P71" s="1">
        <v>5.0199999999999996</v>
      </c>
      <c r="Q71">
        <v>3.2</v>
      </c>
    </row>
    <row r="72" spans="16:17" x14ac:dyDescent="0.25">
      <c r="P72" s="1">
        <v>5.03</v>
      </c>
      <c r="Q72">
        <v>3.6</v>
      </c>
    </row>
    <row r="73" spans="16:17" x14ac:dyDescent="0.25">
      <c r="P73" s="1">
        <v>5.04</v>
      </c>
      <c r="Q73">
        <v>4</v>
      </c>
    </row>
    <row r="74" spans="16:17" x14ac:dyDescent="0.25">
      <c r="P74" s="1">
        <v>5.05</v>
      </c>
      <c r="Q74">
        <v>4.4000000000000004</v>
      </c>
    </row>
    <row r="75" spans="16:17" x14ac:dyDescent="0.25">
      <c r="P75" s="1">
        <v>5.0599999999999996</v>
      </c>
      <c r="Q75">
        <v>4.8</v>
      </c>
    </row>
    <row r="76" spans="16:17" x14ac:dyDescent="0.25">
      <c r="P76" s="1">
        <v>5.07</v>
      </c>
      <c r="Q76">
        <v>5.2</v>
      </c>
    </row>
    <row r="77" spans="16:17" x14ac:dyDescent="0.25">
      <c r="P77" s="1">
        <v>5.08</v>
      </c>
      <c r="Q77">
        <v>5.6</v>
      </c>
    </row>
    <row r="78" spans="16:17" x14ac:dyDescent="0.25">
      <c r="P78" s="1">
        <v>5.09</v>
      </c>
      <c r="Q78">
        <v>6</v>
      </c>
    </row>
    <row r="79" spans="16:17" x14ac:dyDescent="0.25">
      <c r="P79" s="1">
        <v>5.0999999999999996</v>
      </c>
      <c r="Q79">
        <v>6.4</v>
      </c>
    </row>
    <row r="80" spans="16:17" x14ac:dyDescent="0.25">
      <c r="P80" s="1">
        <v>5.1100000000000003</v>
      </c>
      <c r="Q80">
        <v>6.8</v>
      </c>
    </row>
    <row r="81" spans="16:17" x14ac:dyDescent="0.25">
      <c r="P81" s="1">
        <v>5.12</v>
      </c>
      <c r="Q81">
        <v>7.2</v>
      </c>
    </row>
    <row r="82" spans="16:17" x14ac:dyDescent="0.25">
      <c r="P82" s="1">
        <v>5.13</v>
      </c>
      <c r="Q82">
        <v>7.6</v>
      </c>
    </row>
    <row r="83" spans="16:17" x14ac:dyDescent="0.25">
      <c r="P83" s="1">
        <v>5.14</v>
      </c>
      <c r="Q83">
        <v>8</v>
      </c>
    </row>
    <row r="84" spans="16:17" x14ac:dyDescent="0.25">
      <c r="P84" s="1">
        <v>5.15</v>
      </c>
      <c r="Q84">
        <v>8.4</v>
      </c>
    </row>
    <row r="85" spans="16:17" x14ac:dyDescent="0.25">
      <c r="P85" s="1">
        <v>5.16</v>
      </c>
      <c r="Q85">
        <v>8.8000000000000007</v>
      </c>
    </row>
    <row r="86" spans="16:17" x14ac:dyDescent="0.25">
      <c r="P86" s="1">
        <v>5.17</v>
      </c>
      <c r="Q86">
        <v>9.1999999999999993</v>
      </c>
    </row>
    <row r="87" spans="16:17" x14ac:dyDescent="0.25">
      <c r="P87" s="1">
        <v>5.18</v>
      </c>
      <c r="Q87">
        <v>9.6</v>
      </c>
    </row>
    <row r="88" spans="16:17" x14ac:dyDescent="0.25">
      <c r="P88" s="1">
        <v>5.19</v>
      </c>
      <c r="Q88">
        <v>10</v>
      </c>
    </row>
    <row r="89" spans="16:17" x14ac:dyDescent="0.25">
      <c r="P89" s="1">
        <v>5.2</v>
      </c>
      <c r="Q89">
        <v>10.4</v>
      </c>
    </row>
    <row r="90" spans="16:17" x14ac:dyDescent="0.25">
      <c r="P90" s="1">
        <v>5.21</v>
      </c>
      <c r="Q90">
        <v>10.8</v>
      </c>
    </row>
    <row r="91" spans="16:17" x14ac:dyDescent="0.25">
      <c r="P91" s="1">
        <v>5.22</v>
      </c>
      <c r="Q91">
        <v>11.2</v>
      </c>
    </row>
    <row r="92" spans="16:17" x14ac:dyDescent="0.25">
      <c r="P92" s="1">
        <v>5.23</v>
      </c>
      <c r="Q92">
        <v>11.6</v>
      </c>
    </row>
    <row r="93" spans="16:17" x14ac:dyDescent="0.25">
      <c r="P93" s="1">
        <v>5.2399999999999904</v>
      </c>
      <c r="Q93">
        <v>12</v>
      </c>
    </row>
    <row r="94" spans="16:17" x14ac:dyDescent="0.25">
      <c r="P94" s="1">
        <v>5.2499999999999902</v>
      </c>
      <c r="Q94">
        <v>12.4</v>
      </c>
    </row>
    <row r="95" spans="16:17" x14ac:dyDescent="0.25">
      <c r="P95" s="1">
        <v>5.25999999999999</v>
      </c>
      <c r="Q95">
        <v>12.8</v>
      </c>
    </row>
    <row r="96" spans="16:17" x14ac:dyDescent="0.25">
      <c r="P96" s="1">
        <v>5.2699999999999898</v>
      </c>
      <c r="Q96">
        <v>13.2</v>
      </c>
    </row>
    <row r="97" spans="16:17" x14ac:dyDescent="0.25">
      <c r="P97" s="1">
        <v>5.2799999999999896</v>
      </c>
      <c r="Q97">
        <v>13.6</v>
      </c>
    </row>
    <row r="98" spans="16:17" x14ac:dyDescent="0.25">
      <c r="P98" s="1">
        <v>5.2899999999999903</v>
      </c>
      <c r="Q98">
        <v>14</v>
      </c>
    </row>
    <row r="99" spans="16:17" x14ac:dyDescent="0.25">
      <c r="P99" s="1">
        <v>5.2999999999999901</v>
      </c>
      <c r="Q99">
        <v>14.4</v>
      </c>
    </row>
    <row r="100" spans="16:17" x14ac:dyDescent="0.25">
      <c r="P100" s="1">
        <v>5.3099999999999898</v>
      </c>
      <c r="Q100">
        <v>14.8</v>
      </c>
    </row>
    <row r="101" spans="16:17" x14ac:dyDescent="0.25">
      <c r="P101" s="1">
        <v>5.3199999999999896</v>
      </c>
      <c r="Q101">
        <v>15.2</v>
      </c>
    </row>
    <row r="102" spans="16:17" x14ac:dyDescent="0.25">
      <c r="P102" s="1">
        <v>5.3299999999999903</v>
      </c>
      <c r="Q102">
        <v>15.6</v>
      </c>
    </row>
    <row r="103" spans="16:17" x14ac:dyDescent="0.25">
      <c r="P103" s="1">
        <v>5.3399999999999901</v>
      </c>
      <c r="Q103">
        <v>16</v>
      </c>
    </row>
    <row r="104" spans="16:17" x14ac:dyDescent="0.25">
      <c r="P104" s="1">
        <v>5.3499999999999899</v>
      </c>
      <c r="Q104">
        <v>16.399999999999999</v>
      </c>
    </row>
    <row r="105" spans="16:17" x14ac:dyDescent="0.25">
      <c r="P105" s="1">
        <v>5.3599999999999897</v>
      </c>
      <c r="Q105">
        <v>16.8</v>
      </c>
    </row>
    <row r="106" spans="16:17" x14ac:dyDescent="0.25">
      <c r="P106" s="1">
        <v>5.3699999999999903</v>
      </c>
      <c r="Q106">
        <v>17.2</v>
      </c>
    </row>
    <row r="107" spans="16:17" x14ac:dyDescent="0.25">
      <c r="P107" s="1">
        <v>5.3799999999999901</v>
      </c>
      <c r="Q107">
        <v>17.600000000000001</v>
      </c>
    </row>
    <row r="108" spans="16:17" x14ac:dyDescent="0.25">
      <c r="P108" s="1">
        <v>5.3899999999999899</v>
      </c>
      <c r="Q108">
        <v>18</v>
      </c>
    </row>
    <row r="109" spans="16:17" x14ac:dyDescent="0.25">
      <c r="P109" s="1">
        <v>5.3999999999999897</v>
      </c>
      <c r="Q109">
        <v>18.399999999999999</v>
      </c>
    </row>
    <row r="110" spans="16:17" x14ac:dyDescent="0.25">
      <c r="P110" s="1">
        <v>5.4099999999999904</v>
      </c>
      <c r="Q110">
        <v>18.8</v>
      </c>
    </row>
    <row r="111" spans="16:17" x14ac:dyDescent="0.25">
      <c r="P111" s="1">
        <v>5.4199999999999902</v>
      </c>
      <c r="Q111">
        <v>19.2</v>
      </c>
    </row>
    <row r="112" spans="16:17" x14ac:dyDescent="0.25">
      <c r="P112" s="1">
        <v>5.4299999999999899</v>
      </c>
      <c r="Q112">
        <v>19.600000000000001</v>
      </c>
    </row>
    <row r="113" spans="16:17" x14ac:dyDescent="0.25">
      <c r="P113" s="1">
        <v>5.4399999999999897</v>
      </c>
      <c r="Q113">
        <v>20</v>
      </c>
    </row>
    <row r="114" spans="16:17" x14ac:dyDescent="0.25">
      <c r="P114" s="1">
        <v>5.4499999999999904</v>
      </c>
      <c r="Q114">
        <v>20.399999999999999</v>
      </c>
    </row>
    <row r="115" spans="16:17" x14ac:dyDescent="0.25">
      <c r="P115" s="1">
        <v>5.4599999999999902</v>
      </c>
      <c r="Q115">
        <v>20.8</v>
      </c>
    </row>
    <row r="116" spans="16:17" x14ac:dyDescent="0.25">
      <c r="P116" s="1">
        <v>5.46999999999999</v>
      </c>
      <c r="Q116">
        <v>21.2</v>
      </c>
    </row>
    <row r="117" spans="16:17" x14ac:dyDescent="0.25">
      <c r="P117" s="1">
        <v>5.4799999999999898</v>
      </c>
      <c r="Q117">
        <v>21.6</v>
      </c>
    </row>
    <row r="118" spans="16:17" x14ac:dyDescent="0.25">
      <c r="P118" s="1">
        <v>5.4899999999999904</v>
      </c>
      <c r="Q118">
        <v>22</v>
      </c>
    </row>
    <row r="119" spans="16:17" x14ac:dyDescent="0.25">
      <c r="P119" s="1">
        <v>5.4999999999999902</v>
      </c>
      <c r="Q119">
        <v>22.4</v>
      </c>
    </row>
    <row r="120" spans="16:17" x14ac:dyDescent="0.25">
      <c r="P120" s="1">
        <v>5.50999999999999</v>
      </c>
      <c r="Q120">
        <v>22.8</v>
      </c>
    </row>
    <row r="121" spans="16:17" x14ac:dyDescent="0.25">
      <c r="P121" s="1">
        <v>5.5199999999999898</v>
      </c>
      <c r="Q121">
        <v>23.2</v>
      </c>
    </row>
    <row r="122" spans="16:17" x14ac:dyDescent="0.25">
      <c r="P122" s="1">
        <v>5.5299999999999896</v>
      </c>
      <c r="Q122">
        <v>23.6</v>
      </c>
    </row>
    <row r="123" spans="16:17" x14ac:dyDescent="0.25">
      <c r="P123" s="1">
        <v>5.5399999999999903</v>
      </c>
      <c r="Q123">
        <v>24</v>
      </c>
    </row>
    <row r="124" spans="16:17" x14ac:dyDescent="0.25">
      <c r="P124" s="1">
        <v>5.5499999999999901</v>
      </c>
      <c r="Q124">
        <v>24.4</v>
      </c>
    </row>
    <row r="125" spans="16:17" x14ac:dyDescent="0.25">
      <c r="P125" s="1">
        <v>5.5599999999999898</v>
      </c>
      <c r="Q125">
        <v>24.8</v>
      </c>
    </row>
    <row r="126" spans="16:17" x14ac:dyDescent="0.25">
      <c r="P126" s="1">
        <v>5.5699999999999896</v>
      </c>
      <c r="Q126">
        <v>25.2</v>
      </c>
    </row>
    <row r="127" spans="16:17" x14ac:dyDescent="0.25">
      <c r="P127" s="1">
        <v>5.5799999999999903</v>
      </c>
      <c r="Q127">
        <v>25.6</v>
      </c>
    </row>
    <row r="128" spans="16:17" x14ac:dyDescent="0.25">
      <c r="P128" s="1">
        <v>5.5899999999999901</v>
      </c>
      <c r="Q128">
        <v>26</v>
      </c>
    </row>
    <row r="129" spans="16:17" x14ac:dyDescent="0.25">
      <c r="P129" s="1">
        <v>6</v>
      </c>
      <c r="Q129">
        <v>26.4</v>
      </c>
    </row>
    <row r="130" spans="16:17" x14ac:dyDescent="0.25">
      <c r="P130" s="1">
        <v>6.01</v>
      </c>
      <c r="Q130">
        <v>26.8</v>
      </c>
    </row>
    <row r="131" spans="16:17" x14ac:dyDescent="0.25">
      <c r="P131" s="1">
        <v>6.02</v>
      </c>
      <c r="Q131">
        <v>27.2</v>
      </c>
    </row>
    <row r="132" spans="16:17" x14ac:dyDescent="0.25">
      <c r="P132" s="1">
        <v>6.03</v>
      </c>
      <c r="Q132">
        <v>27.6</v>
      </c>
    </row>
    <row r="133" spans="16:17" x14ac:dyDescent="0.25">
      <c r="P133" s="1">
        <v>6.04</v>
      </c>
      <c r="Q133">
        <v>28</v>
      </c>
    </row>
    <row r="134" spans="16:17" x14ac:dyDescent="0.25">
      <c r="P134" s="1">
        <v>6.05</v>
      </c>
      <c r="Q134">
        <v>28.4</v>
      </c>
    </row>
    <row r="135" spans="16:17" x14ac:dyDescent="0.25">
      <c r="P135" s="1">
        <v>6.06</v>
      </c>
      <c r="Q135">
        <v>28.8</v>
      </c>
    </row>
    <row r="136" spans="16:17" x14ac:dyDescent="0.25">
      <c r="P136" s="1">
        <v>6.07</v>
      </c>
      <c r="Q136">
        <v>29.2</v>
      </c>
    </row>
    <row r="137" spans="16:17" x14ac:dyDescent="0.25">
      <c r="P137" s="1">
        <v>6.08</v>
      </c>
      <c r="Q137">
        <v>29.6</v>
      </c>
    </row>
    <row r="138" spans="16:17" x14ac:dyDescent="0.25">
      <c r="P138" s="1">
        <v>6.09</v>
      </c>
      <c r="Q138">
        <v>30</v>
      </c>
    </row>
    <row r="139" spans="16:17" x14ac:dyDescent="0.25">
      <c r="P139" s="1">
        <v>6.1</v>
      </c>
      <c r="Q139">
        <v>30.4</v>
      </c>
    </row>
    <row r="140" spans="16:17" x14ac:dyDescent="0.25">
      <c r="P140" s="1">
        <v>6.11</v>
      </c>
      <c r="Q140">
        <v>30.8</v>
      </c>
    </row>
    <row r="141" spans="16:17" x14ac:dyDescent="0.25">
      <c r="P141" s="1">
        <v>6.12</v>
      </c>
      <c r="Q141">
        <v>31.2</v>
      </c>
    </row>
    <row r="142" spans="16:17" x14ac:dyDescent="0.25">
      <c r="P142" s="1">
        <v>6.13</v>
      </c>
      <c r="Q142">
        <v>31.6</v>
      </c>
    </row>
    <row r="143" spans="16:17" x14ac:dyDescent="0.25">
      <c r="P143" s="1">
        <v>6.14</v>
      </c>
      <c r="Q143">
        <v>32</v>
      </c>
    </row>
    <row r="144" spans="16:17" x14ac:dyDescent="0.25">
      <c r="P144" s="1">
        <v>6.15</v>
      </c>
      <c r="Q144">
        <v>32.4</v>
      </c>
    </row>
    <row r="145" spans="16:17" x14ac:dyDescent="0.25">
      <c r="P145" s="1">
        <v>6.16</v>
      </c>
      <c r="Q145">
        <v>32.799999999999997</v>
      </c>
    </row>
    <row r="146" spans="16:17" x14ac:dyDescent="0.25">
      <c r="P146" s="1">
        <v>6.17</v>
      </c>
      <c r="Q146">
        <v>33.200000000000003</v>
      </c>
    </row>
    <row r="147" spans="16:17" x14ac:dyDescent="0.25">
      <c r="P147" s="1">
        <v>6.18</v>
      </c>
      <c r="Q147">
        <v>33.6</v>
      </c>
    </row>
    <row r="148" spans="16:17" x14ac:dyDescent="0.25">
      <c r="P148" s="1">
        <v>6.19</v>
      </c>
      <c r="Q148">
        <v>34</v>
      </c>
    </row>
    <row r="149" spans="16:17" x14ac:dyDescent="0.25">
      <c r="P149" s="1">
        <v>6.2</v>
      </c>
      <c r="Q149">
        <v>34.4</v>
      </c>
    </row>
    <row r="150" spans="16:17" x14ac:dyDescent="0.25">
      <c r="P150" s="1">
        <v>6.21</v>
      </c>
      <c r="Q150">
        <v>34.799999999999997</v>
      </c>
    </row>
    <row r="151" spans="16:17" x14ac:dyDescent="0.25">
      <c r="P151" s="1">
        <v>6.22</v>
      </c>
      <c r="Q151">
        <v>35.200000000000003</v>
      </c>
    </row>
    <row r="152" spans="16:17" x14ac:dyDescent="0.25">
      <c r="P152" s="1">
        <v>6.23</v>
      </c>
      <c r="Q152">
        <v>35.6</v>
      </c>
    </row>
    <row r="153" spans="16:17" x14ac:dyDescent="0.25">
      <c r="P153" s="1">
        <v>6.2399999999999904</v>
      </c>
      <c r="Q153">
        <v>36</v>
      </c>
    </row>
    <row r="154" spans="16:17" x14ac:dyDescent="0.25">
      <c r="P154" s="1">
        <v>6.2499999999999902</v>
      </c>
      <c r="Q154">
        <v>36.4</v>
      </c>
    </row>
    <row r="155" spans="16:17" x14ac:dyDescent="0.25">
      <c r="P155" s="1">
        <v>6.25999999999999</v>
      </c>
      <c r="Q155">
        <v>36.799999999999997</v>
      </c>
    </row>
    <row r="156" spans="16:17" x14ac:dyDescent="0.25">
      <c r="P156" s="1">
        <v>6.2699999999999898</v>
      </c>
      <c r="Q156">
        <v>37.200000000000003</v>
      </c>
    </row>
    <row r="157" spans="16:17" x14ac:dyDescent="0.25">
      <c r="P157" s="1">
        <v>6.2799999999999896</v>
      </c>
      <c r="Q157">
        <v>37.6</v>
      </c>
    </row>
    <row r="158" spans="16:17" x14ac:dyDescent="0.25">
      <c r="P158" s="1">
        <v>6.2899999999999903</v>
      </c>
      <c r="Q158">
        <v>38</v>
      </c>
    </row>
    <row r="159" spans="16:17" x14ac:dyDescent="0.25">
      <c r="P159" s="1">
        <v>6.2999999999999901</v>
      </c>
      <c r="Q159">
        <v>38.4</v>
      </c>
    </row>
    <row r="160" spans="16:17" x14ac:dyDescent="0.25">
      <c r="P160" s="1">
        <v>6.3099999999999898</v>
      </c>
      <c r="Q160">
        <v>38.799999999999997</v>
      </c>
    </row>
    <row r="161" spans="16:17" x14ac:dyDescent="0.25">
      <c r="P161" s="1">
        <v>6.3199999999999896</v>
      </c>
      <c r="Q161">
        <v>39.200000000000003</v>
      </c>
    </row>
    <row r="162" spans="16:17" x14ac:dyDescent="0.25">
      <c r="P162" s="1">
        <v>6.3299999999999903</v>
      </c>
      <c r="Q162">
        <v>39.6</v>
      </c>
    </row>
    <row r="163" spans="16:17" x14ac:dyDescent="0.25">
      <c r="P163" s="1">
        <v>6.3399999999999901</v>
      </c>
      <c r="Q163">
        <v>40</v>
      </c>
    </row>
    <row r="164" spans="16:17" x14ac:dyDescent="0.25">
      <c r="P164" s="1">
        <v>6.3499999999999899</v>
      </c>
      <c r="Q164">
        <v>40.4</v>
      </c>
    </row>
    <row r="165" spans="16:17" x14ac:dyDescent="0.25">
      <c r="P165" s="1">
        <v>6.3599999999999897</v>
      </c>
      <c r="Q165">
        <v>40.799999999999997</v>
      </c>
    </row>
    <row r="166" spans="16:17" x14ac:dyDescent="0.25">
      <c r="P166" s="1">
        <v>6.3699999999999903</v>
      </c>
      <c r="Q166">
        <v>41.2</v>
      </c>
    </row>
    <row r="167" spans="16:17" x14ac:dyDescent="0.25">
      <c r="P167" s="1">
        <v>6.3799999999999901</v>
      </c>
      <c r="Q167">
        <v>41.6</v>
      </c>
    </row>
    <row r="168" spans="16:17" x14ac:dyDescent="0.25">
      <c r="P168" s="1">
        <v>6.3899999999999899</v>
      </c>
      <c r="Q168">
        <v>42</v>
      </c>
    </row>
    <row r="169" spans="16:17" x14ac:dyDescent="0.25">
      <c r="P169" s="1">
        <v>6.3999999999999897</v>
      </c>
      <c r="Q169">
        <v>42.4</v>
      </c>
    </row>
    <row r="170" spans="16:17" x14ac:dyDescent="0.25">
      <c r="P170" s="1">
        <v>6.4099999999999904</v>
      </c>
      <c r="Q170">
        <v>42.8</v>
      </c>
    </row>
    <row r="171" spans="16:17" x14ac:dyDescent="0.25">
      <c r="P171" s="1">
        <v>6.4199999999999902</v>
      </c>
      <c r="Q171">
        <v>43.2</v>
      </c>
    </row>
    <row r="172" spans="16:17" x14ac:dyDescent="0.25">
      <c r="P172" s="1">
        <v>6.4299999999999899</v>
      </c>
      <c r="Q172">
        <v>43.6</v>
      </c>
    </row>
    <row r="173" spans="16:17" x14ac:dyDescent="0.25">
      <c r="P173" s="1">
        <v>6.4399999999999897</v>
      </c>
      <c r="Q173">
        <v>44</v>
      </c>
    </row>
    <row r="174" spans="16:17" x14ac:dyDescent="0.25">
      <c r="P174" s="1">
        <v>6.4499999999999904</v>
      </c>
      <c r="Q174">
        <v>44.4</v>
      </c>
    </row>
    <row r="175" spans="16:17" x14ac:dyDescent="0.25">
      <c r="P175" s="1">
        <v>6.4599999999999902</v>
      </c>
      <c r="Q175">
        <v>44.8</v>
      </c>
    </row>
    <row r="176" spans="16:17" x14ac:dyDescent="0.25">
      <c r="P176" s="1">
        <v>6.46999999999999</v>
      </c>
      <c r="Q176">
        <v>45.2</v>
      </c>
    </row>
    <row r="177" spans="16:17" x14ac:dyDescent="0.25">
      <c r="P177" s="1">
        <v>6.4799999999999898</v>
      </c>
      <c r="Q177">
        <v>45.6</v>
      </c>
    </row>
    <row r="178" spans="16:17" x14ac:dyDescent="0.25">
      <c r="P178" s="1">
        <v>6.4899999999999904</v>
      </c>
      <c r="Q178">
        <v>46</v>
      </c>
    </row>
    <row r="179" spans="16:17" x14ac:dyDescent="0.25">
      <c r="P179" s="1">
        <v>6.4999999999999902</v>
      </c>
      <c r="Q179">
        <v>46.4</v>
      </c>
    </row>
    <row r="180" spans="16:17" x14ac:dyDescent="0.25">
      <c r="P180" s="1">
        <v>6.50999999999999</v>
      </c>
      <c r="Q180">
        <v>46.8</v>
      </c>
    </row>
    <row r="181" spans="16:17" x14ac:dyDescent="0.25">
      <c r="P181" s="1">
        <v>6.5199999999999898</v>
      </c>
      <c r="Q181">
        <v>47.2</v>
      </c>
    </row>
    <row r="182" spans="16:17" x14ac:dyDescent="0.25">
      <c r="P182" s="1">
        <v>6.5299999999999896</v>
      </c>
      <c r="Q182">
        <v>47.6</v>
      </c>
    </row>
    <row r="183" spans="16:17" x14ac:dyDescent="0.25">
      <c r="P183" s="1">
        <v>6.5399999999999903</v>
      </c>
      <c r="Q183">
        <v>48</v>
      </c>
    </row>
    <row r="184" spans="16:17" x14ac:dyDescent="0.25">
      <c r="P184" s="1">
        <v>6.5499999999999901</v>
      </c>
      <c r="Q184">
        <v>48.4</v>
      </c>
    </row>
    <row r="185" spans="16:17" x14ac:dyDescent="0.25">
      <c r="P185" s="1">
        <v>6.5599999999999898</v>
      </c>
      <c r="Q185">
        <v>48.8</v>
      </c>
    </row>
    <row r="186" spans="16:17" x14ac:dyDescent="0.25">
      <c r="P186" s="1">
        <v>6.5699999999999896</v>
      </c>
      <c r="Q186">
        <v>49.2</v>
      </c>
    </row>
    <row r="187" spans="16:17" x14ac:dyDescent="0.25">
      <c r="P187" s="1">
        <v>6.5799999999999903</v>
      </c>
      <c r="Q187">
        <v>49.6</v>
      </c>
    </row>
    <row r="188" spans="16:17" x14ac:dyDescent="0.25">
      <c r="P188" s="1">
        <v>6.5899999999999901</v>
      </c>
      <c r="Q188">
        <v>50</v>
      </c>
    </row>
    <row r="189" spans="16:17" x14ac:dyDescent="0.25">
      <c r="P189" s="1">
        <v>7</v>
      </c>
      <c r="Q189">
        <v>50.4</v>
      </c>
    </row>
    <row r="190" spans="16:17" x14ac:dyDescent="0.25">
      <c r="P190" s="1">
        <v>7.01</v>
      </c>
      <c r="Q190">
        <v>50.8</v>
      </c>
    </row>
    <row r="191" spans="16:17" x14ac:dyDescent="0.25">
      <c r="P191" s="1">
        <v>7.02</v>
      </c>
      <c r="Q191">
        <v>51.2</v>
      </c>
    </row>
    <row r="192" spans="16:17" x14ac:dyDescent="0.25">
      <c r="P192" s="1">
        <v>7.03</v>
      </c>
      <c r="Q192">
        <v>51.6</v>
      </c>
    </row>
    <row r="193" spans="16:17" x14ac:dyDescent="0.25">
      <c r="P193" s="1">
        <v>7.04</v>
      </c>
      <c r="Q193">
        <v>52</v>
      </c>
    </row>
    <row r="194" spans="16:17" x14ac:dyDescent="0.25">
      <c r="P194" s="1">
        <v>7.05</v>
      </c>
      <c r="Q194">
        <v>52.4</v>
      </c>
    </row>
    <row r="195" spans="16:17" x14ac:dyDescent="0.25">
      <c r="P195" s="1">
        <v>7.06</v>
      </c>
      <c r="Q195">
        <v>52.8</v>
      </c>
    </row>
    <row r="196" spans="16:17" x14ac:dyDescent="0.25">
      <c r="P196" s="1">
        <v>7.07</v>
      </c>
      <c r="Q196">
        <v>53.2</v>
      </c>
    </row>
    <row r="197" spans="16:17" x14ac:dyDescent="0.25">
      <c r="P197" s="1">
        <v>7.08</v>
      </c>
      <c r="Q197">
        <v>53.6</v>
      </c>
    </row>
    <row r="198" spans="16:17" x14ac:dyDescent="0.25">
      <c r="P198" s="1">
        <v>7.09</v>
      </c>
      <c r="Q198">
        <v>54</v>
      </c>
    </row>
    <row r="199" spans="16:17" x14ac:dyDescent="0.25">
      <c r="P199" s="1">
        <v>7.1</v>
      </c>
      <c r="Q199">
        <v>54.4</v>
      </c>
    </row>
    <row r="200" spans="16:17" x14ac:dyDescent="0.25">
      <c r="P200" s="1">
        <v>7.11</v>
      </c>
      <c r="Q200">
        <v>54.8</v>
      </c>
    </row>
    <row r="201" spans="16:17" x14ac:dyDescent="0.25">
      <c r="P201" s="1">
        <v>7.12</v>
      </c>
      <c r="Q201">
        <v>55.2</v>
      </c>
    </row>
    <row r="202" spans="16:17" x14ac:dyDescent="0.25">
      <c r="P202" s="1">
        <v>7.13</v>
      </c>
      <c r="Q202">
        <v>55.6</v>
      </c>
    </row>
    <row r="203" spans="16:17" x14ac:dyDescent="0.25">
      <c r="P203" s="1">
        <v>7.14</v>
      </c>
      <c r="Q203">
        <v>56</v>
      </c>
    </row>
    <row r="204" spans="16:17" x14ac:dyDescent="0.25">
      <c r="P204" s="1">
        <v>7.15</v>
      </c>
      <c r="Q204">
        <v>56.4</v>
      </c>
    </row>
    <row r="205" spans="16:17" x14ac:dyDescent="0.25">
      <c r="P205" s="1">
        <v>7.16</v>
      </c>
      <c r="Q205">
        <v>56.8</v>
      </c>
    </row>
    <row r="206" spans="16:17" x14ac:dyDescent="0.25">
      <c r="P206" s="1">
        <v>7.17</v>
      </c>
      <c r="Q206">
        <v>57.2</v>
      </c>
    </row>
    <row r="207" spans="16:17" x14ac:dyDescent="0.25">
      <c r="P207" s="1">
        <v>7.18</v>
      </c>
      <c r="Q207">
        <v>57.6</v>
      </c>
    </row>
    <row r="208" spans="16:17" x14ac:dyDescent="0.25">
      <c r="P208" s="1">
        <v>7.19</v>
      </c>
      <c r="Q208">
        <v>58</v>
      </c>
    </row>
    <row r="209" spans="16:17" x14ac:dyDescent="0.25">
      <c r="P209" s="1">
        <v>7.2</v>
      </c>
      <c r="Q209">
        <v>58.4</v>
      </c>
    </row>
    <row r="210" spans="16:17" x14ac:dyDescent="0.25">
      <c r="P210" s="1">
        <v>7.21</v>
      </c>
      <c r="Q210">
        <v>58.8</v>
      </c>
    </row>
    <row r="211" spans="16:17" x14ac:dyDescent="0.25">
      <c r="P211" s="1">
        <v>7.22</v>
      </c>
      <c r="Q211">
        <v>59.2</v>
      </c>
    </row>
    <row r="212" spans="16:17" x14ac:dyDescent="0.25">
      <c r="P212" s="1">
        <v>7.23</v>
      </c>
      <c r="Q212">
        <v>59.6</v>
      </c>
    </row>
    <row r="213" spans="16:17" x14ac:dyDescent="0.25">
      <c r="P213" s="1">
        <v>7.2399999999999904</v>
      </c>
      <c r="Q213">
        <v>60</v>
      </c>
    </row>
    <row r="214" spans="16:17" x14ac:dyDescent="0.25">
      <c r="P214" s="1">
        <v>7.2499999999999902</v>
      </c>
      <c r="Q214">
        <v>60.4</v>
      </c>
    </row>
    <row r="215" spans="16:17" x14ac:dyDescent="0.25">
      <c r="P215" s="1">
        <v>7.25999999999999</v>
      </c>
      <c r="Q215">
        <v>60.8</v>
      </c>
    </row>
    <row r="216" spans="16:17" x14ac:dyDescent="0.25">
      <c r="P216" s="1">
        <v>7.2699999999999898</v>
      </c>
      <c r="Q216">
        <v>61.2</v>
      </c>
    </row>
    <row r="217" spans="16:17" x14ac:dyDescent="0.25">
      <c r="P217" s="1">
        <v>7.2799999999999896</v>
      </c>
      <c r="Q217">
        <v>61.6</v>
      </c>
    </row>
    <row r="218" spans="16:17" x14ac:dyDescent="0.25">
      <c r="P218" s="1">
        <v>7.2899999999999903</v>
      </c>
      <c r="Q218">
        <v>62</v>
      </c>
    </row>
    <row r="219" spans="16:17" x14ac:dyDescent="0.25">
      <c r="P219" s="1">
        <v>7.2999999999999901</v>
      </c>
      <c r="Q219">
        <v>62.4</v>
      </c>
    </row>
    <row r="220" spans="16:17" x14ac:dyDescent="0.25">
      <c r="P220" s="1">
        <v>7.3099999999999898</v>
      </c>
      <c r="Q220">
        <v>62.8</v>
      </c>
    </row>
    <row r="221" spans="16:17" x14ac:dyDescent="0.25">
      <c r="P221" s="1">
        <v>7.3199999999999896</v>
      </c>
      <c r="Q221">
        <v>63.2</v>
      </c>
    </row>
    <row r="222" spans="16:17" x14ac:dyDescent="0.25">
      <c r="P222" s="1">
        <v>7.3299999999999903</v>
      </c>
      <c r="Q222">
        <v>63.6</v>
      </c>
    </row>
    <row r="223" spans="16:17" x14ac:dyDescent="0.25">
      <c r="P223" s="1">
        <v>7.3399999999999901</v>
      </c>
      <c r="Q223">
        <v>64</v>
      </c>
    </row>
    <row r="224" spans="16:17" x14ac:dyDescent="0.25">
      <c r="P224" s="1">
        <v>7.3499999999999899</v>
      </c>
      <c r="Q224">
        <v>64.400000000000006</v>
      </c>
    </row>
    <row r="225" spans="16:17" x14ac:dyDescent="0.25">
      <c r="P225" s="1">
        <v>7.3599999999999897</v>
      </c>
      <c r="Q225">
        <v>64.8</v>
      </c>
    </row>
    <row r="226" spans="16:17" x14ac:dyDescent="0.25">
      <c r="P226" s="1">
        <v>7.3699999999999903</v>
      </c>
      <c r="Q226">
        <v>65.2</v>
      </c>
    </row>
    <row r="227" spans="16:17" x14ac:dyDescent="0.25">
      <c r="P227" s="1">
        <v>7.3799999999999901</v>
      </c>
      <c r="Q227">
        <v>65.599999999999994</v>
      </c>
    </row>
    <row r="228" spans="16:17" x14ac:dyDescent="0.25">
      <c r="P228" s="1">
        <v>7.3899999999999899</v>
      </c>
      <c r="Q228">
        <v>66</v>
      </c>
    </row>
    <row r="229" spans="16:17" x14ac:dyDescent="0.25">
      <c r="P229" s="1">
        <v>7.3999999999999897</v>
      </c>
      <c r="Q229">
        <v>66.400000000000006</v>
      </c>
    </row>
    <row r="230" spans="16:17" x14ac:dyDescent="0.25">
      <c r="P230" s="1">
        <v>7.4099999999999904</v>
      </c>
      <c r="Q230">
        <v>66.8</v>
      </c>
    </row>
    <row r="231" spans="16:17" x14ac:dyDescent="0.25">
      <c r="P231" s="1">
        <v>7.4199999999999902</v>
      </c>
      <c r="Q231">
        <v>67.2</v>
      </c>
    </row>
    <row r="232" spans="16:17" x14ac:dyDescent="0.25">
      <c r="P232" s="1">
        <v>7.4299999999999899</v>
      </c>
      <c r="Q232">
        <v>67.599999999999994</v>
      </c>
    </row>
    <row r="233" spans="16:17" x14ac:dyDescent="0.25">
      <c r="P233" s="1">
        <v>7.4399999999999897</v>
      </c>
      <c r="Q233">
        <v>68</v>
      </c>
    </row>
    <row r="234" spans="16:17" x14ac:dyDescent="0.25">
      <c r="P234" s="1">
        <v>7.4499999999999904</v>
      </c>
      <c r="Q234">
        <v>68.400000000000006</v>
      </c>
    </row>
    <row r="235" spans="16:17" x14ac:dyDescent="0.25">
      <c r="P235" s="1">
        <v>7.4599999999999902</v>
      </c>
      <c r="Q235">
        <v>68.8</v>
      </c>
    </row>
    <row r="236" spans="16:17" x14ac:dyDescent="0.25">
      <c r="P236" s="1">
        <v>7.46999999999999</v>
      </c>
      <c r="Q236">
        <v>69.2</v>
      </c>
    </row>
    <row r="237" spans="16:17" x14ac:dyDescent="0.25">
      <c r="P237" s="1">
        <v>7.4799999999999898</v>
      </c>
      <c r="Q237">
        <v>69.599999999999994</v>
      </c>
    </row>
    <row r="238" spans="16:17" x14ac:dyDescent="0.25">
      <c r="P238" s="1">
        <v>7.4899999999999904</v>
      </c>
      <c r="Q238">
        <v>70</v>
      </c>
    </row>
    <row r="239" spans="16:17" x14ac:dyDescent="0.25">
      <c r="P239" s="1">
        <v>7.4999999999999902</v>
      </c>
      <c r="Q239">
        <v>70.400000000000006</v>
      </c>
    </row>
    <row r="240" spans="16:17" x14ac:dyDescent="0.25">
      <c r="P240" s="1">
        <v>7.50999999999999</v>
      </c>
      <c r="Q240">
        <v>70.8</v>
      </c>
    </row>
    <row r="241" spans="16:17" x14ac:dyDescent="0.25">
      <c r="P241" s="1">
        <v>7.5199999999999898</v>
      </c>
      <c r="Q241">
        <v>71.2</v>
      </c>
    </row>
    <row r="242" spans="16:17" x14ac:dyDescent="0.25">
      <c r="P242" s="1">
        <v>7.5299999999999896</v>
      </c>
      <c r="Q242">
        <v>71.599999999999994</v>
      </c>
    </row>
    <row r="243" spans="16:17" x14ac:dyDescent="0.25">
      <c r="P243" s="1">
        <v>7.5399999999999903</v>
      </c>
      <c r="Q243">
        <v>72</v>
      </c>
    </row>
    <row r="244" spans="16:17" x14ac:dyDescent="0.25">
      <c r="P244" s="1">
        <v>7.5499999999999901</v>
      </c>
      <c r="Q244">
        <v>72.400000000000006</v>
      </c>
    </row>
    <row r="245" spans="16:17" x14ac:dyDescent="0.25">
      <c r="P245" s="1">
        <v>7.5599999999999898</v>
      </c>
      <c r="Q245">
        <v>72.8</v>
      </c>
    </row>
    <row r="246" spans="16:17" x14ac:dyDescent="0.25">
      <c r="P246" s="1">
        <v>7.5699999999999896</v>
      </c>
      <c r="Q246">
        <v>73.2</v>
      </c>
    </row>
    <row r="247" spans="16:17" x14ac:dyDescent="0.25">
      <c r="P247" s="1">
        <v>7.5799999999999903</v>
      </c>
      <c r="Q247">
        <v>73.599999999999994</v>
      </c>
    </row>
    <row r="248" spans="16:17" x14ac:dyDescent="0.25">
      <c r="P248" s="1">
        <v>7.5899999999999901</v>
      </c>
      <c r="Q248">
        <v>74</v>
      </c>
    </row>
    <row r="249" spans="16:17" x14ac:dyDescent="0.25">
      <c r="P249" s="1">
        <v>8</v>
      </c>
      <c r="Q249">
        <v>74.400000000000006</v>
      </c>
    </row>
    <row r="250" spans="16:17" x14ac:dyDescent="0.25">
      <c r="P250" s="1">
        <v>8.01</v>
      </c>
      <c r="Q250">
        <v>74.8</v>
      </c>
    </row>
    <row r="251" spans="16:17" x14ac:dyDescent="0.25">
      <c r="P251" s="1">
        <v>8.02</v>
      </c>
      <c r="Q251">
        <v>75.2</v>
      </c>
    </row>
    <row r="252" spans="16:17" x14ac:dyDescent="0.25">
      <c r="P252" s="1">
        <v>8.0299999999999994</v>
      </c>
      <c r="Q252">
        <v>75.599999999999994</v>
      </c>
    </row>
    <row r="253" spans="16:17" x14ac:dyDescent="0.25">
      <c r="P253" s="1">
        <v>8.0399999999999991</v>
      </c>
      <c r="Q253">
        <v>76</v>
      </c>
    </row>
    <row r="254" spans="16:17" x14ac:dyDescent="0.25">
      <c r="P254" s="1">
        <v>8.0500000000000007</v>
      </c>
      <c r="Q254">
        <v>76.400000000000006</v>
      </c>
    </row>
    <row r="255" spans="16:17" x14ac:dyDescent="0.25">
      <c r="P255" s="1">
        <v>8.06</v>
      </c>
      <c r="Q255">
        <v>76.8</v>
      </c>
    </row>
    <row r="256" spans="16:17" x14ac:dyDescent="0.25">
      <c r="P256" s="1">
        <v>8.07</v>
      </c>
      <c r="Q256">
        <v>77.2</v>
      </c>
    </row>
    <row r="257" spans="16:17" x14ac:dyDescent="0.25">
      <c r="P257" s="1">
        <v>8.08</v>
      </c>
      <c r="Q257">
        <v>77.599999999999994</v>
      </c>
    </row>
    <row r="258" spans="16:17" x14ac:dyDescent="0.25">
      <c r="P258" s="1">
        <v>8.09</v>
      </c>
      <c r="Q258">
        <v>78</v>
      </c>
    </row>
    <row r="259" spans="16:17" x14ac:dyDescent="0.25">
      <c r="P259" s="1">
        <v>8.1</v>
      </c>
      <c r="Q259">
        <v>78.400000000000006</v>
      </c>
    </row>
    <row r="260" spans="16:17" x14ac:dyDescent="0.25">
      <c r="P260" s="1">
        <v>8.11</v>
      </c>
      <c r="Q260">
        <v>78.8</v>
      </c>
    </row>
    <row r="261" spans="16:17" x14ac:dyDescent="0.25">
      <c r="P261" s="1">
        <v>8.1199999999999992</v>
      </c>
      <c r="Q261">
        <v>79.2</v>
      </c>
    </row>
    <row r="262" spans="16:17" x14ac:dyDescent="0.25">
      <c r="P262" s="1">
        <v>8.1300000000000008</v>
      </c>
      <c r="Q262">
        <v>79.599999999999994</v>
      </c>
    </row>
    <row r="263" spans="16:17" x14ac:dyDescent="0.25">
      <c r="P263" s="1">
        <v>8.14</v>
      </c>
      <c r="Q263">
        <v>80</v>
      </c>
    </row>
    <row r="264" spans="16:17" x14ac:dyDescent="0.25">
      <c r="P264" s="1">
        <v>8.15</v>
      </c>
      <c r="Q264">
        <v>80.400000000000006</v>
      </c>
    </row>
    <row r="265" spans="16:17" x14ac:dyDescent="0.25">
      <c r="P265" s="1">
        <v>8.16</v>
      </c>
      <c r="Q265">
        <v>80.8</v>
      </c>
    </row>
    <row r="266" spans="16:17" x14ac:dyDescent="0.25">
      <c r="P266" s="1">
        <v>8.17</v>
      </c>
      <c r="Q266">
        <v>81.2</v>
      </c>
    </row>
    <row r="267" spans="16:17" x14ac:dyDescent="0.25">
      <c r="P267" s="1">
        <v>8.18</v>
      </c>
      <c r="Q267">
        <v>81.599999999999994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80 Senior A</vt:lpstr>
      <vt:lpstr>80 Senior B</vt:lpstr>
      <vt:lpstr>80 Junior</vt:lpstr>
      <vt:lpstr>90 Senior F</vt:lpstr>
      <vt:lpstr>90 Senior G</vt:lpstr>
      <vt:lpstr>90 Junior</vt:lpstr>
      <vt:lpstr>100 Senior</vt:lpstr>
      <vt:lpstr>100 Junior</vt:lpstr>
      <vt:lpstr>100+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Broadhouse</dc:creator>
  <cp:lastModifiedBy>Jackie Broadhouse</cp:lastModifiedBy>
  <dcterms:created xsi:type="dcterms:W3CDTF">2017-06-19T11:12:37Z</dcterms:created>
  <dcterms:modified xsi:type="dcterms:W3CDTF">2017-06-19T12:15:59Z</dcterms:modified>
</cp:coreProperties>
</file>