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\Föreningen\Stämman\2023\"/>
    </mc:Choice>
  </mc:AlternateContent>
  <xr:revisionPtr revIDLastSave="0" documentId="8_{CF7779B1-FCFA-4238-9514-5602C2D20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11" i="1"/>
  <c r="E18" i="1"/>
  <c r="E33" i="1" s="1"/>
  <c r="E23" i="1"/>
  <c r="E22" i="1"/>
  <c r="E12" i="1"/>
  <c r="E6" i="1"/>
  <c r="E4" i="1"/>
  <c r="E14" i="1" l="1"/>
  <c r="E35" i="1" s="1"/>
</calcChain>
</file>

<file path=xl/sharedStrings.xml><?xml version="1.0" encoding="utf-8"?>
<sst xmlns="http://schemas.openxmlformats.org/spreadsheetml/2006/main" count="28" uniqueCount="28">
  <si>
    <t>Nationella bidrag</t>
  </si>
  <si>
    <t>Lokala bidrag</t>
  </si>
  <si>
    <t>HA och samarbeten</t>
  </si>
  <si>
    <t xml:space="preserve">Biljetter </t>
  </si>
  <si>
    <t>Medlemsavgifter</t>
  </si>
  <si>
    <t>Seminarieintäkter</t>
  </si>
  <si>
    <t>Utställarintäkter</t>
  </si>
  <si>
    <t>Annonsering</t>
  </si>
  <si>
    <t>Övriga intäkter</t>
  </si>
  <si>
    <t>Konferenskostnader</t>
  </si>
  <si>
    <t>OM tryck+arvoden-distr</t>
  </si>
  <si>
    <t>Catering+förev (MR-dag)</t>
  </si>
  <si>
    <t>Volontärer</t>
  </si>
  <si>
    <t>Övriga arvoden (kurser, annonser,proj)</t>
  </si>
  <si>
    <t>Biljetthantering (IP)</t>
  </si>
  <si>
    <t>Resor mm (personal)</t>
  </si>
  <si>
    <t>Styrelse/stämma</t>
  </si>
  <si>
    <t>OH</t>
  </si>
  <si>
    <t>Personal</t>
  </si>
  <si>
    <t xml:space="preserve">Övrigt </t>
  </si>
  <si>
    <t>Kostnader:</t>
  </si>
  <si>
    <t>Intäkter</t>
  </si>
  <si>
    <t>Arvode talare MR-dagarna</t>
  </si>
  <si>
    <t>Medlemsvärvning/digital tidning</t>
  </si>
  <si>
    <t>Marknadsföring MR-dagarna</t>
  </si>
  <si>
    <t>Nätverkstan, Tidsam, Mediafy</t>
  </si>
  <si>
    <t>Skrivarkurser</t>
  </si>
  <si>
    <t>Budget för Föreningen Ordfront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</si>
</sst>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r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4" workbookViewId="0">
      <selection activeCell="A29" sqref="A29"/>
    </sheetView>
  </sheetViews>
  <sheetFormatPr defaultColWidth="8.85546875" defaultRowHeight="15" x14ac:dyDescent="0.25"/>
  <cols>
    <col min="5" max="5" width="11" bestFit="1" customWidth="1"/>
    <col min="6" max="6" width="10.140625" customWidth="1"/>
  </cols>
  <sheetData>
    <row r="1" spans="1:6" x14ac:dyDescent="0.25">
      <c r="A1" t="s">
        <v>27</v>
      </c>
    </row>
    <row r="3" spans="1:6" x14ac:dyDescent="0.25">
      <c r="A3" s="3" t="s">
        <v>21</v>
      </c>
    </row>
    <row r="4" spans="1:6" x14ac:dyDescent="0.25">
      <c r="A4" t="s">
        <v>0</v>
      </c>
      <c r="E4" s="4">
        <f>72000+500000+560670+450000</f>
        <v>1582670</v>
      </c>
      <c r="F4" s="4"/>
    </row>
    <row r="5" spans="1:6" x14ac:dyDescent="0.25">
      <c r="A5" t="s">
        <v>1</v>
      </c>
      <c r="E5" s="4">
        <v>1275000</v>
      </c>
      <c r="F5" s="4"/>
    </row>
    <row r="6" spans="1:6" x14ac:dyDescent="0.25">
      <c r="A6" t="s">
        <v>2</v>
      </c>
      <c r="E6" s="4">
        <f>900000+150000</f>
        <v>1050000</v>
      </c>
      <c r="F6" s="4"/>
    </row>
    <row r="7" spans="1:6" x14ac:dyDescent="0.25">
      <c r="A7" t="s">
        <v>3</v>
      </c>
      <c r="E7" s="4">
        <v>1250000</v>
      </c>
      <c r="F7" s="4"/>
    </row>
    <row r="8" spans="1:6" x14ac:dyDescent="0.25">
      <c r="A8" t="s">
        <v>4</v>
      </c>
      <c r="E8" s="4">
        <v>1210000</v>
      </c>
      <c r="F8" s="4"/>
    </row>
    <row r="9" spans="1:6" x14ac:dyDescent="0.25">
      <c r="A9" t="s">
        <v>5</v>
      </c>
      <c r="E9" s="4">
        <v>850000</v>
      </c>
      <c r="F9" s="4"/>
    </row>
    <row r="10" spans="1:6" x14ac:dyDescent="0.25">
      <c r="A10" t="s">
        <v>6</v>
      </c>
      <c r="E10" s="4">
        <v>750000</v>
      </c>
      <c r="F10" s="4"/>
    </row>
    <row r="11" spans="1:6" x14ac:dyDescent="0.25">
      <c r="A11" t="s">
        <v>26</v>
      </c>
      <c r="E11" s="4">
        <f>302500</f>
        <v>302500</v>
      </c>
      <c r="F11" s="4"/>
    </row>
    <row r="12" spans="1:6" x14ac:dyDescent="0.25">
      <c r="A12" t="s">
        <v>7</v>
      </c>
      <c r="E12" s="4">
        <f>125000+80000</f>
        <v>205000</v>
      </c>
      <c r="F12" s="4"/>
    </row>
    <row r="13" spans="1:6" x14ac:dyDescent="0.25">
      <c r="A13" t="s">
        <v>8</v>
      </c>
      <c r="E13" s="4">
        <v>60000</v>
      </c>
      <c r="F13" s="4"/>
    </row>
    <row r="14" spans="1:6" x14ac:dyDescent="0.25">
      <c r="E14" s="5">
        <f>SUM(E4:E13)</f>
        <v>8535170</v>
      </c>
      <c r="F14" s="5"/>
    </row>
    <row r="15" spans="1:6" x14ac:dyDescent="0.25">
      <c r="E15" s="4"/>
      <c r="F15" s="4"/>
    </row>
    <row r="16" spans="1:6" x14ac:dyDescent="0.25">
      <c r="A16" s="2" t="s">
        <v>20</v>
      </c>
    </row>
    <row r="17" spans="1:6" x14ac:dyDescent="0.25">
      <c r="A17" s="1" t="s">
        <v>9</v>
      </c>
      <c r="E17" s="4">
        <v>1600000</v>
      </c>
      <c r="F17" s="4"/>
    </row>
    <row r="18" spans="1:6" x14ac:dyDescent="0.25">
      <c r="A18" s="1" t="s">
        <v>10</v>
      </c>
      <c r="E18" s="4">
        <f>210000+150000+70000</f>
        <v>430000</v>
      </c>
      <c r="F18" s="4"/>
    </row>
    <row r="19" spans="1:6" x14ac:dyDescent="0.25">
      <c r="A19" s="1" t="s">
        <v>11</v>
      </c>
      <c r="E19" s="4">
        <v>40000</v>
      </c>
      <c r="F19" s="4"/>
    </row>
    <row r="20" spans="1:6" x14ac:dyDescent="0.25">
      <c r="A20" s="1" t="s">
        <v>12</v>
      </c>
      <c r="E20" s="4">
        <v>30000</v>
      </c>
      <c r="F20" s="4"/>
    </row>
    <row r="21" spans="1:6" x14ac:dyDescent="0.25">
      <c r="A21" s="1" t="s">
        <v>22</v>
      </c>
      <c r="E21" s="4">
        <v>100000</v>
      </c>
      <c r="F21" s="4"/>
    </row>
    <row r="22" spans="1:6" x14ac:dyDescent="0.25">
      <c r="A22" s="1" t="s">
        <v>13</v>
      </c>
      <c r="E22" s="4">
        <f>47000+144000</f>
        <v>191000</v>
      </c>
      <c r="F22" s="4"/>
    </row>
    <row r="23" spans="1:6" x14ac:dyDescent="0.25">
      <c r="A23" s="1" t="s">
        <v>23</v>
      </c>
      <c r="E23" s="4">
        <f>23500+17000</f>
        <v>40500</v>
      </c>
      <c r="F23" s="4"/>
    </row>
    <row r="24" spans="1:6" x14ac:dyDescent="0.25">
      <c r="A24" s="1" t="s">
        <v>24</v>
      </c>
      <c r="E24" s="4">
        <v>220000</v>
      </c>
      <c r="F24" s="4"/>
    </row>
    <row r="25" spans="1:6" x14ac:dyDescent="0.25">
      <c r="A25" s="1" t="s">
        <v>14</v>
      </c>
      <c r="E25" s="4">
        <v>120000</v>
      </c>
      <c r="F25" s="4"/>
    </row>
    <row r="26" spans="1:6" x14ac:dyDescent="0.25">
      <c r="A26" s="1" t="s">
        <v>25</v>
      </c>
      <c r="E26" s="4">
        <v>15000</v>
      </c>
      <c r="F26" s="4"/>
    </row>
    <row r="27" spans="1:6" x14ac:dyDescent="0.25">
      <c r="A27" s="1" t="s">
        <v>15</v>
      </c>
      <c r="E27" s="4">
        <v>55000</v>
      </c>
      <c r="F27" s="4"/>
    </row>
    <row r="28" spans="1:6" x14ac:dyDescent="0.25">
      <c r="A28" s="1" t="s">
        <v>16</v>
      </c>
      <c r="E28" s="4">
        <v>15000</v>
      </c>
      <c r="F28" s="4"/>
    </row>
    <row r="29" spans="1:6" x14ac:dyDescent="0.25">
      <c r="A29" s="1" t="s">
        <v>17</v>
      </c>
      <c r="E29" s="4">
        <v>1742462</v>
      </c>
      <c r="F29" s="4"/>
    </row>
    <row r="30" spans="1:6" x14ac:dyDescent="0.25">
      <c r="A30" s="1" t="s">
        <v>18</v>
      </c>
      <c r="E30" s="4">
        <f>1241440+2421616</f>
        <v>3663056</v>
      </c>
      <c r="F30" s="4"/>
    </row>
    <row r="31" spans="1:6" x14ac:dyDescent="0.25">
      <c r="A31" s="1" t="s">
        <v>19</v>
      </c>
      <c r="E31" s="4">
        <v>60000</v>
      </c>
      <c r="F31" s="4"/>
    </row>
    <row r="32" spans="1:6" x14ac:dyDescent="0.25">
      <c r="A32" s="1"/>
      <c r="E32" s="4"/>
      <c r="F32" s="4"/>
    </row>
    <row r="33" spans="1:6" x14ac:dyDescent="0.25">
      <c r="A33" s="1"/>
      <c r="E33" s="5">
        <f>SUM(E17:E32)</f>
        <v>8322018</v>
      </c>
      <c r="F33" s="4"/>
    </row>
    <row r="34" spans="1:6" x14ac:dyDescent="0.25">
      <c r="A34" s="1"/>
      <c r="E34" s="4"/>
      <c r="F34" s="4"/>
    </row>
    <row r="35" spans="1:6" x14ac:dyDescent="0.25">
      <c r="E35" s="5">
        <f>E14-E33</f>
        <v>213152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Wigenmark</dc:creator>
  <cp:lastModifiedBy>Anna Wigenmark</cp:lastModifiedBy>
  <dcterms:created xsi:type="dcterms:W3CDTF">2022-05-24T15:01:38Z</dcterms:created>
  <dcterms:modified xsi:type="dcterms:W3CDTF">2023-05-15T11:36:32Z</dcterms:modified>
</cp:coreProperties>
</file>