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rdfrontmagasin.sharepoint.com/Shared Documents/Gemensam/Gemensam/Föreningen/Stämman/Årsstämma 2024/"/>
    </mc:Choice>
  </mc:AlternateContent>
  <xr:revisionPtr revIDLastSave="2" documentId="8_{608D92E4-D641-4F27-9567-60D22B0CB565}" xr6:coauthVersionLast="47" xr6:coauthVersionMax="47" xr10:uidLastSave="{489E58B5-0072-4608-BA8D-8040E98D591B}"/>
  <bookViews>
    <workbookView xWindow="-110" yWindow="-110" windowWidth="19420" windowHeight="10420" xr2:uid="{5AC43CB7-D9D9-42BD-B555-E5F80F26BD8C}"/>
  </bookViews>
  <sheets>
    <sheet name="Blad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3" l="1"/>
  <c r="B29" i="3" l="1"/>
  <c r="B31" i="3"/>
  <c r="B22" i="3"/>
  <c r="B19" i="3"/>
  <c r="B7" i="3"/>
  <c r="B14" i="3" s="1"/>
  <c r="B34" i="3" l="1"/>
</calcChain>
</file>

<file path=xl/sharedStrings.xml><?xml version="1.0" encoding="utf-8"?>
<sst xmlns="http://schemas.openxmlformats.org/spreadsheetml/2006/main" count="32" uniqueCount="32">
  <si>
    <t>Övriga intäkter</t>
  </si>
  <si>
    <t>Arvoden OM</t>
  </si>
  <si>
    <t>Digital tidning</t>
  </si>
  <si>
    <t>Prenumerationshantering</t>
  </si>
  <si>
    <t>Styrelse och stämma</t>
  </si>
  <si>
    <t>Budget</t>
  </si>
  <si>
    <t>Intäkter</t>
  </si>
  <si>
    <t>Deltagaravgifter</t>
  </si>
  <si>
    <t>Totala intäkter</t>
  </si>
  <si>
    <t>Kostnader</t>
  </si>
  <si>
    <t>Personalkostnader</t>
  </si>
  <si>
    <t>Volontärer</t>
  </si>
  <si>
    <t>Biljetthantering</t>
  </si>
  <si>
    <t>Nationella stöd</t>
  </si>
  <si>
    <t>BUDGET HELA FÖRENINGEN 2024</t>
  </si>
  <si>
    <t>Lokala och regional stöd</t>
  </si>
  <si>
    <t>Samarbeten</t>
  </si>
  <si>
    <t>Kursverksamhet</t>
  </si>
  <si>
    <t>Annonser (OM och program)</t>
  </si>
  <si>
    <t>Seminarieavgifter</t>
  </si>
  <si>
    <t>Konferenskostnader</t>
  </si>
  <si>
    <t>Catering</t>
  </si>
  <si>
    <t>Marknadsföring/medlemsvärvning</t>
  </si>
  <si>
    <t>Tryck OM</t>
  </si>
  <si>
    <t>Övriga arvoden (skrivar, föreläsare annons)</t>
  </si>
  <si>
    <t>Distribution OM</t>
  </si>
  <si>
    <t>Resor kansli</t>
  </si>
  <si>
    <t xml:space="preserve">Övrigt </t>
  </si>
  <si>
    <t>Medlemsintäkter</t>
  </si>
  <si>
    <t>OH (lokalkostnader, personal och ekonomi)</t>
  </si>
  <si>
    <t>Totala kostnader:</t>
  </si>
  <si>
    <t>Överskott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</si>
</sst>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2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1" fillId="0" borderId="2" xfId="0" applyFont="1" applyBorder="1"/>
    <xf numFmtId="0" fontId="1" fillId="0" borderId="5" xfId="0" applyFont="1" applyBorder="1"/>
  </cellXfs>
  <cellStyles count="2">
    <cellStyle name="Normal" xfId="0" builtinId="0"/>
    <cellStyle name="Normal 2" xfId="1" xr:uid="{3B61C7FD-CF15-4782-A46B-370A6EEE4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E824B-BA05-4EF4-9915-DDED3473611A}">
  <dimension ref="A1:B43"/>
  <sheetViews>
    <sheetView tabSelected="1" topLeftCell="A24" workbookViewId="0">
      <selection activeCell="H41" sqref="H41"/>
    </sheetView>
  </sheetViews>
  <sheetFormatPr defaultRowHeight="14.5" x14ac:dyDescent="0.35"/>
  <cols>
    <col min="1" max="1" width="51.54296875" customWidth="1"/>
    <col min="2" max="2" width="30.26953125" customWidth="1"/>
  </cols>
  <sheetData>
    <row r="1" spans="1:2" ht="29" thickBot="1" x14ac:dyDescent="0.7">
      <c r="A1" s="4" t="s">
        <v>14</v>
      </c>
      <c r="B1" s="1"/>
    </row>
    <row r="2" spans="1:2" x14ac:dyDescent="0.35">
      <c r="A2" s="5"/>
      <c r="B2" s="5" t="s">
        <v>5</v>
      </c>
    </row>
    <row r="3" spans="1:2" x14ac:dyDescent="0.35">
      <c r="A3" s="6" t="s">
        <v>6</v>
      </c>
      <c r="B3" s="6"/>
    </row>
    <row r="4" spans="1:2" x14ac:dyDescent="0.35">
      <c r="A4" s="6" t="s">
        <v>28</v>
      </c>
      <c r="B4" s="6">
        <v>1200000</v>
      </c>
    </row>
    <row r="5" spans="1:2" x14ac:dyDescent="0.35">
      <c r="A5" s="6" t="s">
        <v>13</v>
      </c>
      <c r="B5" s="6">
        <v>300000</v>
      </c>
    </row>
    <row r="6" spans="1:2" x14ac:dyDescent="0.35">
      <c r="A6" s="6" t="s">
        <v>15</v>
      </c>
      <c r="B6" s="6">
        <v>1400000</v>
      </c>
    </row>
    <row r="7" spans="1:2" x14ac:dyDescent="0.35">
      <c r="A7" s="7" t="s">
        <v>16</v>
      </c>
      <c r="B7" s="6">
        <f>918000+100000</f>
        <v>1018000</v>
      </c>
    </row>
    <row r="8" spans="1:2" x14ac:dyDescent="0.35">
      <c r="A8" s="6" t="s">
        <v>17</v>
      </c>
      <c r="B8" s="6">
        <v>325000</v>
      </c>
    </row>
    <row r="9" spans="1:2" x14ac:dyDescent="0.35">
      <c r="A9" s="7" t="s">
        <v>18</v>
      </c>
      <c r="B9" s="6">
        <v>200000</v>
      </c>
    </row>
    <row r="10" spans="1:2" x14ac:dyDescent="0.35">
      <c r="A10" s="6" t="s">
        <v>7</v>
      </c>
      <c r="B10" s="6">
        <v>1400000</v>
      </c>
    </row>
    <row r="11" spans="1:2" x14ac:dyDescent="0.35">
      <c r="A11" s="7" t="s">
        <v>19</v>
      </c>
      <c r="B11" s="6">
        <v>1400000</v>
      </c>
    </row>
    <row r="12" spans="1:2" x14ac:dyDescent="0.35">
      <c r="A12" s="6" t="s">
        <v>0</v>
      </c>
      <c r="B12" s="6">
        <v>50000</v>
      </c>
    </row>
    <row r="13" spans="1:2" x14ac:dyDescent="0.35">
      <c r="A13" s="6"/>
      <c r="B13" s="6"/>
    </row>
    <row r="14" spans="1:2" x14ac:dyDescent="0.35">
      <c r="A14" s="8" t="s">
        <v>8</v>
      </c>
      <c r="B14" s="8">
        <f>SUM(B4:B13)</f>
        <v>7293000</v>
      </c>
    </row>
    <row r="15" spans="1:2" x14ac:dyDescent="0.35">
      <c r="A15" s="6"/>
      <c r="B15" s="6"/>
    </row>
    <row r="16" spans="1:2" ht="15" thickBot="1" x14ac:dyDescent="0.4">
      <c r="A16" s="3" t="s">
        <v>9</v>
      </c>
      <c r="B16" s="6"/>
    </row>
    <row r="17" spans="1:2" x14ac:dyDescent="0.35">
      <c r="A17" s="5" t="s">
        <v>20</v>
      </c>
      <c r="B17" s="6">
        <v>1225000</v>
      </c>
    </row>
    <row r="18" spans="1:2" x14ac:dyDescent="0.35">
      <c r="A18" s="6" t="s">
        <v>21</v>
      </c>
      <c r="B18" s="6">
        <v>20000</v>
      </c>
    </row>
    <row r="19" spans="1:2" x14ac:dyDescent="0.35">
      <c r="A19" s="6" t="s">
        <v>22</v>
      </c>
      <c r="B19" s="6">
        <f>164500+25000</f>
        <v>189500</v>
      </c>
    </row>
    <row r="20" spans="1:2" x14ac:dyDescent="0.35">
      <c r="A20" s="6" t="s">
        <v>23</v>
      </c>
      <c r="B20" s="6">
        <v>200000</v>
      </c>
    </row>
    <row r="21" spans="1:2" x14ac:dyDescent="0.35">
      <c r="A21" s="7" t="s">
        <v>1</v>
      </c>
      <c r="B21" s="6">
        <v>235000</v>
      </c>
    </row>
    <row r="22" spans="1:2" x14ac:dyDescent="0.35">
      <c r="A22" s="6" t="s">
        <v>24</v>
      </c>
      <c r="B22" s="6">
        <f>45000+80000+50000</f>
        <v>175000</v>
      </c>
    </row>
    <row r="23" spans="1:2" x14ac:dyDescent="0.35">
      <c r="A23" s="6" t="s">
        <v>12</v>
      </c>
      <c r="B23" s="6">
        <v>110000</v>
      </c>
    </row>
    <row r="24" spans="1:2" x14ac:dyDescent="0.35">
      <c r="A24" s="6" t="s">
        <v>3</v>
      </c>
      <c r="B24" s="6">
        <v>28000</v>
      </c>
    </row>
    <row r="25" spans="1:2" x14ac:dyDescent="0.35">
      <c r="A25" s="6" t="s">
        <v>2</v>
      </c>
      <c r="B25" s="6">
        <v>22500</v>
      </c>
    </row>
    <row r="26" spans="1:2" x14ac:dyDescent="0.35">
      <c r="A26" s="6" t="s">
        <v>25</v>
      </c>
      <c r="B26" s="6">
        <v>65000</v>
      </c>
    </row>
    <row r="27" spans="1:2" x14ac:dyDescent="0.35">
      <c r="A27" s="6" t="s">
        <v>11</v>
      </c>
      <c r="B27" s="6">
        <v>30000</v>
      </c>
    </row>
    <row r="28" spans="1:2" x14ac:dyDescent="0.35">
      <c r="A28" s="6" t="s">
        <v>26</v>
      </c>
      <c r="B28" s="6">
        <v>58000</v>
      </c>
    </row>
    <row r="29" spans="1:2" x14ac:dyDescent="0.35">
      <c r="A29" s="6" t="s">
        <v>27</v>
      </c>
      <c r="B29" s="6">
        <f>66500+20000</f>
        <v>86500</v>
      </c>
    </row>
    <row r="30" spans="1:2" x14ac:dyDescent="0.35">
      <c r="A30" s="6" t="s">
        <v>29</v>
      </c>
      <c r="B30" s="6">
        <v>1631000</v>
      </c>
    </row>
    <row r="31" spans="1:2" x14ac:dyDescent="0.35">
      <c r="A31" s="6" t="s">
        <v>10</v>
      </c>
      <c r="B31" s="6">
        <f>900000+2300000</f>
        <v>3200000</v>
      </c>
    </row>
    <row r="32" spans="1:2" x14ac:dyDescent="0.35">
      <c r="A32" s="6" t="s">
        <v>4</v>
      </c>
      <c r="B32" s="6">
        <v>15000</v>
      </c>
    </row>
    <row r="33" spans="1:2" x14ac:dyDescent="0.35">
      <c r="A33" s="2"/>
      <c r="B33" s="6"/>
    </row>
    <row r="34" spans="1:2" x14ac:dyDescent="0.35">
      <c r="A34" s="9" t="s">
        <v>30</v>
      </c>
      <c r="B34" s="10">
        <f>SUM(B17:B33)</f>
        <v>7290500</v>
      </c>
    </row>
    <row r="35" spans="1:2" x14ac:dyDescent="0.35">
      <c r="A35" s="2"/>
      <c r="B35" s="6"/>
    </row>
    <row r="36" spans="1:2" x14ac:dyDescent="0.35">
      <c r="A36" s="2" t="s">
        <v>31</v>
      </c>
      <c r="B36" s="7">
        <f>7293000-7290500</f>
        <v>2500</v>
      </c>
    </row>
    <row r="37" spans="1:2" x14ac:dyDescent="0.35">
      <c r="A37" s="2"/>
      <c r="B37" s="2"/>
    </row>
    <row r="38" spans="1:2" x14ac:dyDescent="0.35">
      <c r="A38" s="2"/>
      <c r="B38" s="2"/>
    </row>
    <row r="39" spans="1:2" x14ac:dyDescent="0.35">
      <c r="A39" s="2"/>
      <c r="B39" s="2"/>
    </row>
    <row r="40" spans="1:2" x14ac:dyDescent="0.35">
      <c r="A40" s="2"/>
      <c r="B40" s="2"/>
    </row>
    <row r="41" spans="1:2" x14ac:dyDescent="0.35">
      <c r="A41" s="2"/>
      <c r="B41" s="2"/>
    </row>
    <row r="42" spans="1:2" x14ac:dyDescent="0.35">
      <c r="A42" s="2"/>
      <c r="B42" s="2"/>
    </row>
    <row r="43" spans="1:2" ht="15" thickBot="1" x14ac:dyDescent="0.4">
      <c r="A43" s="3"/>
      <c r="B43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3ED5F6AAB7742ADE58DA845660F53" ma:contentTypeVersion="15" ma:contentTypeDescription="Create a new document." ma:contentTypeScope="" ma:versionID="9fcc47aa9987e3f9661f43dae59e6a9c">
  <xsd:schema xmlns:xsd="http://www.w3.org/2001/XMLSchema" xmlns:xs="http://www.w3.org/2001/XMLSchema" xmlns:p="http://schemas.microsoft.com/office/2006/metadata/properties" xmlns:ns2="789d71ba-db1c-45c5-96a8-f8081eb95c7b" xmlns:ns3="2bcbf252-2fb2-4b79-b005-618f59bc9f11" targetNamespace="http://schemas.microsoft.com/office/2006/metadata/properties" ma:root="true" ma:fieldsID="c4a68e166c6b396889a991b950eac7a9" ns2:_="" ns3:_="">
    <xsd:import namespace="789d71ba-db1c-45c5-96a8-f8081eb95c7b"/>
    <xsd:import namespace="2bcbf252-2fb2-4b79-b005-618f59bc9f1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d71ba-db1c-45c5-96a8-f8081eb95c7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4de34ab-4263-4754-8fc6-555a6a413c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bf252-2fb2-4b79-b005-618f59bc9f1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19fd9bb-229b-4415-8888-2a77a2416cd9}" ma:internalName="TaxCatchAll" ma:showField="CatchAllData" ma:web="2bcbf252-2fb2-4b79-b005-618f59bc9f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cbf252-2fb2-4b79-b005-618f59bc9f11" xsi:nil="true"/>
    <lcf76f155ced4ddcb4097134ff3c332f xmlns="789d71ba-db1c-45c5-96a8-f8081eb95c7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A6E998-EC3A-4684-BBF5-392D960010BD}"/>
</file>

<file path=customXml/itemProps2.xml><?xml version="1.0" encoding="utf-8"?>
<ds:datastoreItem xmlns:ds="http://schemas.openxmlformats.org/officeDocument/2006/customXml" ds:itemID="{97D433EE-9515-42A4-90F2-437D4F6AE28C}"/>
</file>

<file path=customXml/itemProps3.xml><?xml version="1.0" encoding="utf-8"?>
<ds:datastoreItem xmlns:ds="http://schemas.openxmlformats.org/officeDocument/2006/customXml" ds:itemID="{D132637C-CD7E-4FF0-AF0D-B39C667B98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Wigenmark</dc:creator>
  <cp:lastModifiedBy>anna Wigenmark</cp:lastModifiedBy>
  <dcterms:created xsi:type="dcterms:W3CDTF">2024-05-05T16:23:46Z</dcterms:created>
  <dcterms:modified xsi:type="dcterms:W3CDTF">2024-05-24T08:58:53Z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0x0101001F53ED5F6AAB7742ADE58DA845660F53</vt:lpwstr>
  </property>
</Properties>
</file>