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ste\Desktop\"/>
    </mc:Choice>
  </mc:AlternateContent>
  <xr:revisionPtr revIDLastSave="0" documentId="13_ncr:1_{CF55805C-61CB-462A-9067-4748721954B4}" xr6:coauthVersionLast="47" xr6:coauthVersionMax="47" xr10:uidLastSave="{00000000-0000-0000-0000-000000000000}"/>
  <bookViews>
    <workbookView xWindow="-110" yWindow="-110" windowWidth="19420" windowHeight="10300" xr2:uid="{5DF89B0B-29A5-4863-96C2-6E386EC8BF72}"/>
  </bookViews>
  <sheets>
    <sheet name="7th September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7" i="1" s="1"/>
  <c r="D11" i="1"/>
  <c r="D8" i="1"/>
  <c r="D21" i="1"/>
  <c r="D20" i="1"/>
  <c r="D35" i="1"/>
  <c r="D22" i="1" l="1"/>
  <c r="D29" i="1" l="1"/>
  <c r="D38" i="1" s="1"/>
</calcChain>
</file>

<file path=xl/sharedStrings.xml><?xml version="1.0" encoding="utf-8"?>
<sst xmlns="http://schemas.openxmlformats.org/spreadsheetml/2006/main" count="28" uniqueCount="23">
  <si>
    <t>Mosterton Parish Council</t>
  </si>
  <si>
    <t>Payments</t>
  </si>
  <si>
    <t>Total</t>
  </si>
  <si>
    <t>Receipts</t>
  </si>
  <si>
    <t>Interest 2 mths</t>
  </si>
  <si>
    <t>HMRC 2 mths</t>
  </si>
  <si>
    <t>Village Hall</t>
  </si>
  <si>
    <t>David Landscapes</t>
  </si>
  <si>
    <t>Total of both Accounts as 07/07/2024</t>
  </si>
  <si>
    <t>C.Russell</t>
  </si>
  <si>
    <t>DCC Parrett Axe</t>
  </si>
  <si>
    <t>Footprintz</t>
  </si>
  <si>
    <t>Kenneth Hussey</t>
  </si>
  <si>
    <t>Salary 2 mths</t>
  </si>
  <si>
    <t>Fry's Commercial</t>
  </si>
  <si>
    <t>Jamie Ayers</t>
  </si>
  <si>
    <t>Playgroup Loan</t>
  </si>
  <si>
    <t>Dog Bags</t>
  </si>
  <si>
    <t>Expentiture to date 07/09/2024</t>
  </si>
  <si>
    <t>Operating A/C as 07/07/2024</t>
  </si>
  <si>
    <t>Closing balance as 09/07/2024</t>
  </si>
  <si>
    <t>Amenity A/C as 07/07/2024</t>
  </si>
  <si>
    <t>Closing balance as 07/09/2024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</si>
</sst>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1" fillId="0" borderId="1" xfId="0" applyNumberFormat="1" applyFont="1" applyBorder="1"/>
    <xf numFmtId="44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64304-2914-4F6F-9386-6FFC483F4BF6}">
  <dimension ref="C2:D38"/>
  <sheetViews>
    <sheetView tabSelected="1" topLeftCell="A21" workbookViewId="0">
      <selection activeCell="C36" sqref="C36"/>
    </sheetView>
  </sheetViews>
  <sheetFormatPr defaultRowHeight="14.5" x14ac:dyDescent="0.35"/>
  <cols>
    <col min="3" max="3" width="34.54296875" customWidth="1"/>
    <col min="4" max="4" width="14.54296875" customWidth="1"/>
  </cols>
  <sheetData>
    <row r="2" spans="3:4" ht="18.5" x14ac:dyDescent="0.45">
      <c r="C2" s="1" t="s">
        <v>0</v>
      </c>
      <c r="D2" s="1"/>
    </row>
    <row r="3" spans="3:4" ht="18.5" x14ac:dyDescent="0.45">
      <c r="C3" s="1" t="s">
        <v>18</v>
      </c>
      <c r="D3" s="1"/>
    </row>
    <row r="5" spans="3:4" x14ac:dyDescent="0.35">
      <c r="C5" s="2" t="s">
        <v>1</v>
      </c>
      <c r="D5" s="3"/>
    </row>
    <row r="6" spans="3:4" x14ac:dyDescent="0.35">
      <c r="C6" s="3" t="s">
        <v>9</v>
      </c>
      <c r="D6" s="4">
        <v>50.57</v>
      </c>
    </row>
    <row r="7" spans="3:4" x14ac:dyDescent="0.35">
      <c r="C7" s="3" t="s">
        <v>10</v>
      </c>
      <c r="D7" s="4">
        <v>250</v>
      </c>
    </row>
    <row r="8" spans="3:4" x14ac:dyDescent="0.35">
      <c r="C8" s="3" t="s">
        <v>5</v>
      </c>
      <c r="D8" s="4">
        <f>65.8+66</f>
        <v>131.80000000000001</v>
      </c>
    </row>
    <row r="9" spans="3:4" x14ac:dyDescent="0.35">
      <c r="C9" s="3" t="s">
        <v>11</v>
      </c>
      <c r="D9" s="4">
        <v>130</v>
      </c>
    </row>
    <row r="10" spans="3:4" x14ac:dyDescent="0.35">
      <c r="C10" s="3" t="s">
        <v>12</v>
      </c>
      <c r="D10" s="4">
        <v>280</v>
      </c>
    </row>
    <row r="11" spans="3:4" x14ac:dyDescent="0.35">
      <c r="C11" s="3" t="s">
        <v>13</v>
      </c>
      <c r="D11" s="4">
        <f>288.72+288.52</f>
        <v>577.24</v>
      </c>
    </row>
    <row r="12" spans="3:4" x14ac:dyDescent="0.35">
      <c r="C12" s="3" t="s">
        <v>14</v>
      </c>
      <c r="D12" s="4">
        <f>99+24+66</f>
        <v>189</v>
      </c>
    </row>
    <row r="13" spans="3:4" x14ac:dyDescent="0.35">
      <c r="C13" s="3" t="s">
        <v>7</v>
      </c>
      <c r="D13" s="4">
        <v>396</v>
      </c>
    </row>
    <row r="14" spans="3:4" x14ac:dyDescent="0.35">
      <c r="C14" s="3" t="s">
        <v>6</v>
      </c>
      <c r="D14" s="4">
        <v>40</v>
      </c>
    </row>
    <row r="15" spans="3:4" x14ac:dyDescent="0.35">
      <c r="C15" s="3" t="s">
        <v>15</v>
      </c>
      <c r="D15" s="4">
        <v>106.98</v>
      </c>
    </row>
    <row r="16" spans="3:4" x14ac:dyDescent="0.35">
      <c r="C16" s="3" t="s">
        <v>17</v>
      </c>
      <c r="D16" s="4">
        <v>32.17</v>
      </c>
    </row>
    <row r="17" spans="3:4" x14ac:dyDescent="0.35">
      <c r="C17" s="3" t="s">
        <v>2</v>
      </c>
      <c r="D17" s="5">
        <f>SUM(D6:D16)</f>
        <v>2183.7600000000002</v>
      </c>
    </row>
    <row r="18" spans="3:4" x14ac:dyDescent="0.35">
      <c r="D18" s="6"/>
    </row>
    <row r="19" spans="3:4" x14ac:dyDescent="0.35">
      <c r="C19" s="2" t="s">
        <v>3</v>
      </c>
      <c r="D19" s="4"/>
    </row>
    <row r="20" spans="3:4" x14ac:dyDescent="0.35">
      <c r="C20" s="3" t="s">
        <v>4</v>
      </c>
      <c r="D20" s="4">
        <f>12.82+12.28</f>
        <v>25.1</v>
      </c>
    </row>
    <row r="21" spans="3:4" x14ac:dyDescent="0.35">
      <c r="C21" s="3" t="s">
        <v>16</v>
      </c>
      <c r="D21" s="4">
        <f>1104.1+10</f>
        <v>1114.0999999999999</v>
      </c>
    </row>
    <row r="22" spans="3:4" x14ac:dyDescent="0.35">
      <c r="C22" s="3" t="s">
        <v>2</v>
      </c>
      <c r="D22" s="5">
        <f>SUM(D20:D21)</f>
        <v>1139.1999999999998</v>
      </c>
    </row>
    <row r="23" spans="3:4" x14ac:dyDescent="0.35">
      <c r="D23" s="7"/>
    </row>
    <row r="24" spans="3:4" x14ac:dyDescent="0.35">
      <c r="D24" s="7"/>
    </row>
    <row r="25" spans="3:4" x14ac:dyDescent="0.35">
      <c r="D25" s="6"/>
    </row>
    <row r="26" spans="3:4" x14ac:dyDescent="0.35">
      <c r="C26" t="s">
        <v>19</v>
      </c>
      <c r="D26" s="6">
        <v>13581.23</v>
      </c>
    </row>
    <row r="27" spans="3:4" x14ac:dyDescent="0.35">
      <c r="C27" t="s">
        <v>3</v>
      </c>
      <c r="D27" s="6">
        <v>1114.0999999999999</v>
      </c>
    </row>
    <row r="28" spans="3:4" x14ac:dyDescent="0.35">
      <c r="C28" t="s">
        <v>1</v>
      </c>
      <c r="D28" s="6">
        <v>2183.7600000000002</v>
      </c>
    </row>
    <row r="29" spans="3:4" x14ac:dyDescent="0.35">
      <c r="C29" t="s">
        <v>20</v>
      </c>
      <c r="D29" s="7">
        <f>SUM(D26+D27-D28)</f>
        <v>12511.57</v>
      </c>
    </row>
    <row r="30" spans="3:4" x14ac:dyDescent="0.35">
      <c r="D30" s="6"/>
    </row>
    <row r="31" spans="3:4" x14ac:dyDescent="0.35">
      <c r="D31" s="6"/>
    </row>
    <row r="32" spans="3:4" x14ac:dyDescent="0.35">
      <c r="C32" t="s">
        <v>21</v>
      </c>
      <c r="D32" s="6">
        <v>12407.9</v>
      </c>
    </row>
    <row r="33" spans="3:4" x14ac:dyDescent="0.35">
      <c r="C33" t="s">
        <v>3</v>
      </c>
      <c r="D33" s="6">
        <v>25.1</v>
      </c>
    </row>
    <row r="34" spans="3:4" x14ac:dyDescent="0.35">
      <c r="C34" t="s">
        <v>1</v>
      </c>
      <c r="D34" s="6">
        <v>0</v>
      </c>
    </row>
    <row r="35" spans="3:4" x14ac:dyDescent="0.35">
      <c r="C35" t="s">
        <v>22</v>
      </c>
      <c r="D35" s="7">
        <f>SUM(D32+D33-D34)</f>
        <v>12433</v>
      </c>
    </row>
    <row r="36" spans="3:4" x14ac:dyDescent="0.35">
      <c r="D36" s="6"/>
    </row>
    <row r="37" spans="3:4" x14ac:dyDescent="0.35">
      <c r="D37" s="6"/>
    </row>
    <row r="38" spans="3:4" x14ac:dyDescent="0.35">
      <c r="C38" t="s">
        <v>8</v>
      </c>
      <c r="D38" s="7">
        <f>SUM(D29+D35)</f>
        <v>24944.57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7th September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Mosterton Parish Council</dc:creator>
  <cp:lastModifiedBy>Mosterton Parish Council</cp:lastModifiedBy>
  <dcterms:created xsi:type="dcterms:W3CDTF">2024-03-10T18:46:14Z</dcterms:created>
  <dcterms:modified xsi:type="dcterms:W3CDTF">2024-09-07T18:20:56Z</dcterms:modified>
</cp:coreProperties>
</file>