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Volumes/LOTTESMINDE/2019/"/>
    </mc:Choice>
  </mc:AlternateContent>
  <bookViews>
    <workbookView xWindow="0" yWindow="460" windowWidth="38400" windowHeight="19480" activeTab="4"/>
  </bookViews>
  <sheets>
    <sheet name="2016" sheetId="1" r:id="rId1"/>
    <sheet name="2017" sheetId="2" r:id="rId2"/>
    <sheet name="2018" sheetId="4" r:id="rId3"/>
    <sheet name="2019" sheetId="6" r:id="rId4"/>
    <sheet name="2020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6" l="1"/>
  <c r="C11" i="6"/>
  <c r="C29" i="6"/>
  <c r="C31" i="6"/>
  <c r="B8" i="6"/>
  <c r="B11" i="6"/>
  <c r="B29" i="6"/>
  <c r="B31" i="6"/>
  <c r="B8" i="4"/>
  <c r="B11" i="4"/>
  <c r="B8" i="2"/>
  <c r="B11" i="2"/>
  <c r="B8" i="5"/>
  <c r="C8" i="5"/>
  <c r="C11" i="5"/>
  <c r="C29" i="5"/>
  <c r="C31" i="5"/>
  <c r="B11" i="5"/>
  <c r="B29" i="5"/>
  <c r="B31" i="5"/>
  <c r="C8" i="4"/>
  <c r="B29" i="4"/>
  <c r="B31" i="4"/>
  <c r="C11" i="4"/>
  <c r="C29" i="4"/>
  <c r="C31" i="4"/>
  <c r="B29" i="2"/>
  <c r="B31" i="2"/>
  <c r="C29" i="2"/>
  <c r="C8" i="2"/>
  <c r="C11" i="2"/>
  <c r="C31" i="2"/>
  <c r="C29" i="1"/>
  <c r="B29" i="1"/>
  <c r="B8" i="1"/>
  <c r="C8" i="1"/>
  <c r="C11" i="1"/>
  <c r="C31" i="1"/>
  <c r="B11" i="1"/>
  <c r="B31" i="1"/>
</calcChain>
</file>

<file path=xl/sharedStrings.xml><?xml version="1.0" encoding="utf-8"?>
<sst xmlns="http://schemas.openxmlformats.org/spreadsheetml/2006/main" count="116" uniqueCount="33">
  <si>
    <t>Kontingent</t>
  </si>
  <si>
    <t>Indskud</t>
  </si>
  <si>
    <t>Indtægter i alt</t>
  </si>
  <si>
    <t>Udgifter:</t>
  </si>
  <si>
    <t>Indtægter:</t>
  </si>
  <si>
    <t>Vedligeholdelse af fællesarealer</t>
  </si>
  <si>
    <t>Kontorartikler, tryksager og porto</t>
  </si>
  <si>
    <t>Honorar</t>
  </si>
  <si>
    <t>Møder, diæter og kørsel</t>
  </si>
  <si>
    <t>Generalforsamling</t>
  </si>
  <si>
    <t>Forsikringer</t>
  </si>
  <si>
    <t>Advokatbistand</t>
  </si>
  <si>
    <t>Revision og bogføring</t>
  </si>
  <si>
    <t>Vedligeholdelse af veje &amp; Vejbrønde</t>
  </si>
  <si>
    <t>Reparation og vedligeholdelse af maskiner og værktøj</t>
  </si>
  <si>
    <t>Henlæggelse til vedligeholdelse af maskiner og værktøj</t>
  </si>
  <si>
    <t>Henlæggelse til veje, vejbrønde og dræn</t>
  </si>
  <si>
    <t>Udgifter i alt:</t>
  </si>
  <si>
    <t>Grundejerforeningen Lottesminde</t>
  </si>
  <si>
    <t>Budget 2016</t>
  </si>
  <si>
    <t>Forslag til generalforsamling torsdag d. 21. maj 2015</t>
  </si>
  <si>
    <t>Budgetteret resultat</t>
  </si>
  <si>
    <t>NB! Budget 2016 er uændret i forhold til 2015, derfor ingen kontingent stigning</t>
  </si>
  <si>
    <t>Budget 2017</t>
  </si>
  <si>
    <t xml:space="preserve">Forslag til generalforsamling </t>
  </si>
  <si>
    <t>Budget 2018</t>
  </si>
  <si>
    <t>NB! Budget 2018 indeholder en kontingentstigning på 200,- grundet større</t>
  </si>
  <si>
    <t>udgifter i forbindelse med vedligelholdelse af fællesarealerne.</t>
  </si>
  <si>
    <t>Henlæggelse til maskiner og værktøj</t>
  </si>
  <si>
    <t>NB! Budget 2019 er uændret derfor ingen kontingent stigning.</t>
  </si>
  <si>
    <t>Budget 2019</t>
  </si>
  <si>
    <t>Budget 2020</t>
  </si>
  <si>
    <t>NB! Budget 2020 er uændret derfor ingen kontingent stigning.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</si>
</sst>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/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1" applyFont="1" applyBorder="1"/>
    <xf numFmtId="164" fontId="3" fillId="0" borderId="1" xfId="1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Border="1"/>
    <xf numFmtId="0" fontId="3" fillId="0" borderId="0" xfId="0" applyFont="1" applyAlignment="1">
      <alignment horizontal="center"/>
    </xf>
    <xf numFmtId="4" fontId="6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4" fontId="7" fillId="0" borderId="0" xfId="0" applyNumberFormat="1" applyFont="1" applyBorder="1" applyProtection="1">
      <protection hidden="1"/>
    </xf>
    <xf numFmtId="0" fontId="7" fillId="0" borderId="0" xfId="0" applyFont="1" applyBorder="1" applyProtection="1">
      <protection hidden="1"/>
    </xf>
    <xf numFmtId="165" fontId="7" fillId="0" borderId="0" xfId="2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9" fontId="7" fillId="0" borderId="0" xfId="2" applyFont="1" applyBorder="1" applyProtection="1">
      <protection hidden="1"/>
    </xf>
    <xf numFmtId="3" fontId="7" fillId="0" borderId="0" xfId="0" applyNumberFormat="1" applyFont="1" applyBorder="1" applyProtection="1"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8" sqref="C8:C27"/>
    </sheetView>
  </sheetViews>
  <sheetFormatPr baseColWidth="10" defaultColWidth="8.83203125" defaultRowHeight="15" x14ac:dyDescent="0.2"/>
  <cols>
    <col min="1" max="1" width="57.1640625" bestFit="1" customWidth="1"/>
    <col min="2" max="3" width="14" bestFit="1" customWidth="1"/>
    <col min="6" max="6" width="9.5" bestFit="1" customWidth="1"/>
  </cols>
  <sheetData>
    <row r="1" spans="1:6" ht="15.75" customHeight="1" x14ac:dyDescent="0.2">
      <c r="A1" s="32" t="s">
        <v>18</v>
      </c>
      <c r="B1" s="32"/>
      <c r="C1" s="32"/>
    </row>
    <row r="2" spans="1:6" ht="15.75" customHeight="1" x14ac:dyDescent="0.2">
      <c r="A2" s="32" t="s">
        <v>19</v>
      </c>
      <c r="B2" s="32"/>
      <c r="C2" s="32"/>
    </row>
    <row r="3" spans="1:6" ht="16" x14ac:dyDescent="0.2">
      <c r="A3" s="4"/>
    </row>
    <row r="4" spans="1:6" ht="16" x14ac:dyDescent="0.2">
      <c r="A4" s="4" t="s">
        <v>20</v>
      </c>
    </row>
    <row r="6" spans="1:6" ht="16" x14ac:dyDescent="0.2">
      <c r="A6" s="12" t="s">
        <v>4</v>
      </c>
      <c r="B6" s="13">
        <v>2015</v>
      </c>
      <c r="C6" s="13">
        <v>2016</v>
      </c>
    </row>
    <row r="7" spans="1:6" ht="16" x14ac:dyDescent="0.2">
      <c r="A7" s="14"/>
      <c r="B7" s="14"/>
      <c r="C7" s="14"/>
    </row>
    <row r="8" spans="1:6" ht="16" x14ac:dyDescent="0.2">
      <c r="A8" s="14" t="s">
        <v>0</v>
      </c>
      <c r="B8" s="15">
        <f>221*1000</f>
        <v>221000</v>
      </c>
      <c r="C8" s="15">
        <f>221*1000</f>
        <v>221000</v>
      </c>
      <c r="F8" s="6"/>
    </row>
    <row r="9" spans="1:6" ht="16" x14ac:dyDescent="0.2">
      <c r="A9" s="14" t="s">
        <v>1</v>
      </c>
      <c r="B9" s="15">
        <v>0</v>
      </c>
      <c r="C9" s="15"/>
      <c r="F9" s="7"/>
    </row>
    <row r="10" spans="1:6" ht="16" x14ac:dyDescent="0.2">
      <c r="A10" s="14"/>
      <c r="B10" s="15"/>
      <c r="C10" s="15"/>
      <c r="F10" s="8"/>
    </row>
    <row r="11" spans="1:6" s="1" customFormat="1" ht="16" x14ac:dyDescent="0.2">
      <c r="A11" s="12" t="s">
        <v>2</v>
      </c>
      <c r="B11" s="16">
        <f>SUM(B8:B10)</f>
        <v>221000</v>
      </c>
      <c r="C11" s="16">
        <f>SUM(C8:C10)</f>
        <v>221000</v>
      </c>
      <c r="F11" s="7"/>
    </row>
    <row r="12" spans="1:6" ht="16" x14ac:dyDescent="0.2">
      <c r="A12" s="14"/>
      <c r="B12" s="14"/>
      <c r="C12" s="14"/>
      <c r="F12" s="6"/>
    </row>
    <row r="13" spans="1:6" ht="16" x14ac:dyDescent="0.2">
      <c r="A13" s="14"/>
      <c r="B13" s="14"/>
      <c r="C13" s="14"/>
      <c r="F13" s="7"/>
    </row>
    <row r="14" spans="1:6" ht="16" x14ac:dyDescent="0.2">
      <c r="A14" s="12" t="s">
        <v>3</v>
      </c>
      <c r="B14" s="14"/>
      <c r="C14" s="14"/>
      <c r="F14" s="7"/>
    </row>
    <row r="15" spans="1:6" ht="16" x14ac:dyDescent="0.2">
      <c r="A15" s="12"/>
      <c r="B15" s="14"/>
      <c r="C15" s="14"/>
      <c r="F15" s="9"/>
    </row>
    <row r="16" spans="1:6" ht="16" x14ac:dyDescent="0.2">
      <c r="A16" s="17" t="s">
        <v>13</v>
      </c>
      <c r="B16" s="15">
        <v>0</v>
      </c>
      <c r="C16" s="15">
        <v>10000</v>
      </c>
      <c r="E16" s="7"/>
      <c r="F16" s="9"/>
    </row>
    <row r="17" spans="1:5" ht="16" x14ac:dyDescent="0.2">
      <c r="A17" s="17" t="s">
        <v>16</v>
      </c>
      <c r="B17" s="15">
        <v>68500</v>
      </c>
      <c r="C17" s="15">
        <v>56500</v>
      </c>
      <c r="E17" s="10"/>
    </row>
    <row r="18" spans="1:5" ht="16" x14ac:dyDescent="0.2">
      <c r="A18" s="17" t="s">
        <v>5</v>
      </c>
      <c r="B18" s="15">
        <v>40000</v>
      </c>
      <c r="C18" s="15">
        <v>54000</v>
      </c>
      <c r="E18" s="10"/>
    </row>
    <row r="19" spans="1:5" ht="16" x14ac:dyDescent="0.2">
      <c r="A19" s="17" t="s">
        <v>14</v>
      </c>
      <c r="B19" s="15">
        <v>12000</v>
      </c>
      <c r="C19" s="15">
        <v>10000</v>
      </c>
      <c r="E19" s="10"/>
    </row>
    <row r="20" spans="1:5" ht="16" x14ac:dyDescent="0.2">
      <c r="A20" s="17" t="s">
        <v>15</v>
      </c>
      <c r="B20" s="15">
        <v>20000</v>
      </c>
      <c r="C20" s="15">
        <v>20000</v>
      </c>
      <c r="E20" s="10"/>
    </row>
    <row r="21" spans="1:5" ht="16" x14ac:dyDescent="0.2">
      <c r="A21" s="18" t="s">
        <v>6</v>
      </c>
      <c r="B21" s="15">
        <v>16500</v>
      </c>
      <c r="C21" s="15">
        <v>6000</v>
      </c>
      <c r="E21" s="10"/>
    </row>
    <row r="22" spans="1:5" ht="16" x14ac:dyDescent="0.2">
      <c r="A22" s="18" t="s">
        <v>7</v>
      </c>
      <c r="B22" s="15">
        <v>16000</v>
      </c>
      <c r="C22" s="15">
        <v>16000</v>
      </c>
      <c r="E22" s="10"/>
    </row>
    <row r="23" spans="1:5" ht="16" x14ac:dyDescent="0.2">
      <c r="A23" s="18" t="s">
        <v>8</v>
      </c>
      <c r="B23" s="15">
        <v>11000</v>
      </c>
      <c r="C23" s="15">
        <v>14000</v>
      </c>
      <c r="E23" s="10"/>
    </row>
    <row r="24" spans="1:5" ht="16" x14ac:dyDescent="0.2">
      <c r="A24" s="18" t="s">
        <v>9</v>
      </c>
      <c r="B24" s="15">
        <v>3500</v>
      </c>
      <c r="C24" s="15">
        <v>2500</v>
      </c>
      <c r="E24" s="10"/>
    </row>
    <row r="25" spans="1:5" ht="16" x14ac:dyDescent="0.2">
      <c r="A25" s="18" t="s">
        <v>10</v>
      </c>
      <c r="B25" s="15">
        <v>12000</v>
      </c>
      <c r="C25" s="15">
        <v>12000</v>
      </c>
      <c r="E25" s="10"/>
    </row>
    <row r="26" spans="1:5" ht="16" x14ac:dyDescent="0.2">
      <c r="A26" s="18" t="s">
        <v>11</v>
      </c>
      <c r="B26" s="15">
        <v>5000</v>
      </c>
      <c r="C26" s="15">
        <v>5000</v>
      </c>
      <c r="E26" s="10"/>
    </row>
    <row r="27" spans="1:5" ht="16" x14ac:dyDescent="0.2">
      <c r="A27" s="18" t="s">
        <v>12</v>
      </c>
      <c r="B27" s="15">
        <v>16500</v>
      </c>
      <c r="C27" s="15">
        <v>15000</v>
      </c>
      <c r="E27" s="10"/>
    </row>
    <row r="28" spans="1:5" ht="16" x14ac:dyDescent="0.2">
      <c r="A28" s="14"/>
      <c r="B28" s="15"/>
      <c r="C28" s="15"/>
      <c r="E28" s="7"/>
    </row>
    <row r="29" spans="1:5" s="2" customFormat="1" ht="16" x14ac:dyDescent="0.2">
      <c r="A29" s="19" t="s">
        <v>17</v>
      </c>
      <c r="B29" s="16">
        <f>SUM(B16:B28)</f>
        <v>221000</v>
      </c>
      <c r="C29" s="16">
        <f>SUM(C16:C28)</f>
        <v>221000</v>
      </c>
      <c r="E29" s="6"/>
    </row>
    <row r="30" spans="1:5" ht="16" x14ac:dyDescent="0.2">
      <c r="A30" s="14"/>
      <c r="B30" s="15"/>
      <c r="C30" s="15"/>
      <c r="E30" s="9"/>
    </row>
    <row r="31" spans="1:5" ht="16" x14ac:dyDescent="0.2">
      <c r="A31" s="12" t="s">
        <v>21</v>
      </c>
      <c r="B31" s="20">
        <f>+B11-B29</f>
        <v>0</v>
      </c>
      <c r="C31" s="20">
        <f>+C11-C29</f>
        <v>0</v>
      </c>
      <c r="E31" s="9"/>
    </row>
    <row r="32" spans="1:5" ht="16" x14ac:dyDescent="0.2">
      <c r="A32" s="3"/>
      <c r="B32" s="3"/>
      <c r="C32" s="3"/>
    </row>
    <row r="34" spans="1:1" ht="16" x14ac:dyDescent="0.2">
      <c r="A34" s="5" t="s">
        <v>22</v>
      </c>
    </row>
    <row r="35" spans="1:1" ht="16" x14ac:dyDescent="0.2">
      <c r="A35" s="3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8" sqref="C8:C27"/>
    </sheetView>
  </sheetViews>
  <sheetFormatPr baseColWidth="10" defaultColWidth="8.83203125" defaultRowHeight="15" x14ac:dyDescent="0.2"/>
  <cols>
    <col min="1" max="1" width="57.1640625" bestFit="1" customWidth="1"/>
    <col min="2" max="3" width="14" bestFit="1" customWidth="1"/>
    <col min="6" max="6" width="9.5" bestFit="1" customWidth="1"/>
  </cols>
  <sheetData>
    <row r="1" spans="1:6" ht="15.75" customHeight="1" x14ac:dyDescent="0.2">
      <c r="A1" s="32" t="s">
        <v>18</v>
      </c>
      <c r="B1" s="32"/>
      <c r="C1" s="32"/>
    </row>
    <row r="2" spans="1:6" ht="15.75" customHeight="1" x14ac:dyDescent="0.2">
      <c r="A2" s="32" t="s">
        <v>23</v>
      </c>
      <c r="B2" s="32"/>
      <c r="C2" s="32"/>
    </row>
    <row r="3" spans="1:6" ht="16" x14ac:dyDescent="0.2">
      <c r="A3" s="11"/>
    </row>
    <row r="4" spans="1:6" ht="16" x14ac:dyDescent="0.2">
      <c r="A4" s="11" t="s">
        <v>24</v>
      </c>
    </row>
    <row r="6" spans="1:6" ht="16" x14ac:dyDescent="0.2">
      <c r="A6" s="12" t="s">
        <v>4</v>
      </c>
      <c r="B6" s="13">
        <v>2016</v>
      </c>
      <c r="C6" s="13">
        <v>2017</v>
      </c>
    </row>
    <row r="7" spans="1:6" ht="16" x14ac:dyDescent="0.2">
      <c r="A7" s="14"/>
      <c r="B7" s="14"/>
      <c r="C7" s="14"/>
    </row>
    <row r="8" spans="1:6" ht="16" x14ac:dyDescent="0.2">
      <c r="A8" s="14" t="s">
        <v>0</v>
      </c>
      <c r="B8" s="15">
        <f>221*1000</f>
        <v>221000</v>
      </c>
      <c r="C8" s="15">
        <f>221*1000</f>
        <v>221000</v>
      </c>
      <c r="F8" s="6"/>
    </row>
    <row r="9" spans="1:6" ht="16" x14ac:dyDescent="0.2">
      <c r="A9" s="14" t="s">
        <v>1</v>
      </c>
      <c r="B9" s="15"/>
      <c r="C9" s="15"/>
      <c r="F9" s="7"/>
    </row>
    <row r="10" spans="1:6" ht="16" x14ac:dyDescent="0.2">
      <c r="A10" s="14"/>
      <c r="B10" s="15"/>
      <c r="C10" s="15"/>
      <c r="F10" s="8"/>
    </row>
    <row r="11" spans="1:6" s="1" customFormat="1" ht="16" x14ac:dyDescent="0.2">
      <c r="A11" s="12" t="s">
        <v>2</v>
      </c>
      <c r="B11" s="16">
        <f>SUM(B8:B10)</f>
        <v>221000</v>
      </c>
      <c r="C11" s="16">
        <f>SUM(C8:C10)</f>
        <v>221000</v>
      </c>
      <c r="F11" s="7"/>
    </row>
    <row r="12" spans="1:6" ht="16" x14ac:dyDescent="0.2">
      <c r="A12" s="14"/>
      <c r="B12" s="14"/>
      <c r="C12" s="14"/>
      <c r="F12" s="6"/>
    </row>
    <row r="13" spans="1:6" ht="16" x14ac:dyDescent="0.2">
      <c r="A13" s="14"/>
      <c r="B13" s="14"/>
      <c r="C13" s="14"/>
      <c r="F13" s="7"/>
    </row>
    <row r="14" spans="1:6" ht="16" x14ac:dyDescent="0.2">
      <c r="A14" s="12" t="s">
        <v>3</v>
      </c>
      <c r="B14" s="14"/>
      <c r="C14" s="14"/>
      <c r="F14" s="7"/>
    </row>
    <row r="15" spans="1:6" ht="16" x14ac:dyDescent="0.2">
      <c r="A15" s="12"/>
      <c r="B15" s="14"/>
      <c r="C15" s="14"/>
      <c r="F15" s="9"/>
    </row>
    <row r="16" spans="1:6" ht="16" x14ac:dyDescent="0.2">
      <c r="A16" s="17" t="s">
        <v>13</v>
      </c>
      <c r="B16" s="15">
        <v>10000</v>
      </c>
      <c r="C16" s="15">
        <v>10000</v>
      </c>
      <c r="E16" s="7"/>
      <c r="F16" s="9"/>
    </row>
    <row r="17" spans="1:5" ht="16" x14ac:dyDescent="0.2">
      <c r="A17" s="17" t="s">
        <v>16</v>
      </c>
      <c r="B17" s="15">
        <v>56500</v>
      </c>
      <c r="C17" s="15">
        <v>50000</v>
      </c>
      <c r="E17" s="10"/>
    </row>
    <row r="18" spans="1:5" ht="16" x14ac:dyDescent="0.2">
      <c r="A18" s="17" t="s">
        <v>5</v>
      </c>
      <c r="B18" s="15">
        <v>54000</v>
      </c>
      <c r="C18" s="15">
        <v>60000</v>
      </c>
      <c r="E18" s="10"/>
    </row>
    <row r="19" spans="1:5" ht="16" x14ac:dyDescent="0.2">
      <c r="A19" s="17" t="s">
        <v>14</v>
      </c>
      <c r="B19" s="15">
        <v>10000</v>
      </c>
      <c r="C19" s="15">
        <v>10000</v>
      </c>
      <c r="E19" s="10"/>
    </row>
    <row r="20" spans="1:5" ht="16" x14ac:dyDescent="0.2">
      <c r="A20" s="17" t="s">
        <v>15</v>
      </c>
      <c r="B20" s="15">
        <v>20000</v>
      </c>
      <c r="C20" s="15">
        <v>10000</v>
      </c>
      <c r="E20" s="10"/>
    </row>
    <row r="21" spans="1:5" ht="16" x14ac:dyDescent="0.2">
      <c r="A21" s="18" t="s">
        <v>6</v>
      </c>
      <c r="B21" s="15">
        <v>6000</v>
      </c>
      <c r="C21" s="15">
        <v>4000</v>
      </c>
      <c r="E21" s="10"/>
    </row>
    <row r="22" spans="1:5" ht="16" x14ac:dyDescent="0.2">
      <c r="A22" s="18" t="s">
        <v>7</v>
      </c>
      <c r="B22" s="15">
        <v>16000</v>
      </c>
      <c r="C22" s="15">
        <v>20000</v>
      </c>
      <c r="E22" s="10"/>
    </row>
    <row r="23" spans="1:5" ht="16" x14ac:dyDescent="0.2">
      <c r="A23" s="18" t="s">
        <v>8</v>
      </c>
      <c r="B23" s="15">
        <v>14000</v>
      </c>
      <c r="C23" s="15">
        <v>14000</v>
      </c>
      <c r="E23" s="10"/>
    </row>
    <row r="24" spans="1:5" ht="16" x14ac:dyDescent="0.2">
      <c r="A24" s="18" t="s">
        <v>9</v>
      </c>
      <c r="B24" s="15">
        <v>2500</v>
      </c>
      <c r="C24" s="15">
        <v>2000</v>
      </c>
      <c r="E24" s="10"/>
    </row>
    <row r="25" spans="1:5" ht="16" x14ac:dyDescent="0.2">
      <c r="A25" s="18" t="s">
        <v>10</v>
      </c>
      <c r="B25" s="15">
        <v>12000</v>
      </c>
      <c r="C25" s="15">
        <v>12000</v>
      </c>
      <c r="E25" s="10"/>
    </row>
    <row r="26" spans="1:5" ht="16" x14ac:dyDescent="0.2">
      <c r="A26" s="18" t="s">
        <v>11</v>
      </c>
      <c r="B26" s="15">
        <v>5000</v>
      </c>
      <c r="C26" s="15">
        <v>5000</v>
      </c>
      <c r="E26" s="10"/>
    </row>
    <row r="27" spans="1:5" ht="16" x14ac:dyDescent="0.2">
      <c r="A27" s="18" t="s">
        <v>12</v>
      </c>
      <c r="B27" s="15">
        <v>15000</v>
      </c>
      <c r="C27" s="15">
        <v>15000</v>
      </c>
      <c r="E27" s="10"/>
    </row>
    <row r="28" spans="1:5" ht="16" x14ac:dyDescent="0.2">
      <c r="A28" s="14"/>
      <c r="B28" s="15"/>
      <c r="C28" s="15"/>
      <c r="E28" s="7"/>
    </row>
    <row r="29" spans="1:5" s="2" customFormat="1" ht="16" x14ac:dyDescent="0.2">
      <c r="A29" s="19" t="s">
        <v>17</v>
      </c>
      <c r="B29" s="16">
        <f>SUM(B16:B28)</f>
        <v>221000</v>
      </c>
      <c r="C29" s="16">
        <f>SUM(C16:C28)</f>
        <v>212000</v>
      </c>
      <c r="E29" s="6"/>
    </row>
    <row r="30" spans="1:5" ht="16" x14ac:dyDescent="0.2">
      <c r="A30" s="14"/>
      <c r="B30" s="15"/>
      <c r="C30" s="15"/>
      <c r="E30" s="9"/>
    </row>
    <row r="31" spans="1:5" ht="16" x14ac:dyDescent="0.2">
      <c r="A31" s="12" t="s">
        <v>21</v>
      </c>
      <c r="B31" s="20">
        <f>+B11-B29</f>
        <v>0</v>
      </c>
      <c r="C31" s="20">
        <f>+C11-C29</f>
        <v>9000</v>
      </c>
      <c r="E31" s="9"/>
    </row>
    <row r="32" spans="1:5" ht="16" x14ac:dyDescent="0.2">
      <c r="A32" s="3"/>
      <c r="B32" s="3"/>
      <c r="C32" s="3"/>
    </row>
    <row r="34" spans="1:1" ht="16" x14ac:dyDescent="0.2">
      <c r="A34" s="5" t="s">
        <v>22</v>
      </c>
    </row>
    <row r="35" spans="1:1" ht="16" x14ac:dyDescent="0.2">
      <c r="A35" s="3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1"/>
  <sheetViews>
    <sheetView workbookViewId="0">
      <selection activeCell="C32" sqref="C32"/>
    </sheetView>
  </sheetViews>
  <sheetFormatPr baseColWidth="10" defaultColWidth="8.83203125" defaultRowHeight="15" x14ac:dyDescent="0.2"/>
  <cols>
    <col min="1" max="1" width="57.1640625" customWidth="1"/>
    <col min="2" max="3" width="14" customWidth="1"/>
    <col min="6" max="6" width="43.5" style="9" bestFit="1" customWidth="1"/>
    <col min="7" max="7" width="11" style="9" bestFit="1" customWidth="1"/>
    <col min="8" max="8" width="11.33203125" style="9" bestFit="1" customWidth="1"/>
    <col min="9" max="9" width="6.33203125" style="9" bestFit="1" customWidth="1"/>
  </cols>
  <sheetData>
    <row r="1" spans="1:9" ht="15.75" customHeight="1" x14ac:dyDescent="0.2">
      <c r="A1" s="32" t="s">
        <v>18</v>
      </c>
      <c r="B1" s="32"/>
      <c r="C1" s="32"/>
    </row>
    <row r="2" spans="1:9" ht="15.75" customHeight="1" x14ac:dyDescent="0.2">
      <c r="A2" s="32" t="s">
        <v>25</v>
      </c>
      <c r="B2" s="32"/>
      <c r="C2" s="32"/>
      <c r="F2" s="23"/>
      <c r="G2" s="24"/>
      <c r="H2" s="24"/>
      <c r="I2" s="24"/>
    </row>
    <row r="3" spans="1:9" ht="16" x14ac:dyDescent="0.2">
      <c r="A3" s="21"/>
      <c r="F3" s="25"/>
      <c r="G3" s="24"/>
      <c r="H3" s="24"/>
      <c r="I3" s="26"/>
    </row>
    <row r="4" spans="1:9" ht="16" x14ac:dyDescent="0.2">
      <c r="A4" s="21" t="s">
        <v>24</v>
      </c>
      <c r="F4" s="25"/>
      <c r="G4" s="24"/>
      <c r="H4" s="24"/>
      <c r="I4" s="26"/>
    </row>
    <row r="5" spans="1:9" ht="16" x14ac:dyDescent="0.2">
      <c r="F5" s="25"/>
      <c r="G5" s="24"/>
      <c r="H5" s="24"/>
      <c r="I5" s="24"/>
    </row>
    <row r="6" spans="1:9" ht="16" x14ac:dyDescent="0.2">
      <c r="A6" s="12" t="s">
        <v>4</v>
      </c>
      <c r="B6" s="13">
        <v>2017</v>
      </c>
      <c r="C6" s="13">
        <v>2018</v>
      </c>
      <c r="F6" s="25"/>
      <c r="G6" s="24"/>
      <c r="H6" s="24"/>
      <c r="I6" s="24"/>
    </row>
    <row r="7" spans="1:9" ht="16" x14ac:dyDescent="0.2">
      <c r="A7" s="14"/>
      <c r="B7" s="14"/>
      <c r="C7" s="14"/>
      <c r="F7" s="25"/>
      <c r="G7" s="24"/>
      <c r="H7" s="24"/>
      <c r="I7" s="24"/>
    </row>
    <row r="8" spans="1:9" ht="16" x14ac:dyDescent="0.2">
      <c r="A8" s="14" t="s">
        <v>0</v>
      </c>
      <c r="B8" s="15">
        <f>221*1000</f>
        <v>221000</v>
      </c>
      <c r="C8" s="15">
        <f>219*1200+2000</f>
        <v>264800</v>
      </c>
      <c r="F8" s="25"/>
      <c r="G8" s="24"/>
      <c r="H8" s="24"/>
      <c r="I8" s="24"/>
    </row>
    <row r="9" spans="1:9" ht="16" x14ac:dyDescent="0.2">
      <c r="A9" s="14" t="s">
        <v>1</v>
      </c>
      <c r="B9" s="15"/>
      <c r="C9" s="15"/>
      <c r="F9" s="23"/>
      <c r="G9" s="22"/>
      <c r="H9" s="22"/>
      <c r="I9" s="22"/>
    </row>
    <row r="10" spans="1:9" ht="16" x14ac:dyDescent="0.2">
      <c r="A10" s="14"/>
      <c r="B10" s="15"/>
      <c r="C10" s="15"/>
      <c r="F10" s="23"/>
      <c r="G10" s="22"/>
      <c r="H10" s="22"/>
      <c r="I10" s="22"/>
    </row>
    <row r="11" spans="1:9" s="1" customFormat="1" ht="16" x14ac:dyDescent="0.2">
      <c r="A11" s="12" t="s">
        <v>2</v>
      </c>
      <c r="B11" s="16">
        <f>SUM(B8:B10)</f>
        <v>221000</v>
      </c>
      <c r="C11" s="16">
        <f>SUM(C8:C10)</f>
        <v>264800</v>
      </c>
      <c r="F11" s="25"/>
      <c r="G11" s="25"/>
      <c r="H11" s="25"/>
      <c r="I11" s="25"/>
    </row>
    <row r="12" spans="1:9" ht="16" x14ac:dyDescent="0.2">
      <c r="A12" s="14"/>
      <c r="B12" s="14"/>
      <c r="C12" s="14"/>
      <c r="F12" s="23"/>
      <c r="G12" s="24"/>
      <c r="H12" s="24"/>
      <c r="I12" s="24"/>
    </row>
    <row r="13" spans="1:9" ht="16" x14ac:dyDescent="0.2">
      <c r="A13" s="14"/>
      <c r="B13" s="14"/>
      <c r="C13" s="14"/>
      <c r="F13" s="27"/>
      <c r="G13" s="24"/>
      <c r="H13" s="24"/>
      <c r="I13" s="26"/>
    </row>
    <row r="14" spans="1:9" ht="16" x14ac:dyDescent="0.2">
      <c r="A14" s="12" t="s">
        <v>3</v>
      </c>
      <c r="B14" s="14"/>
      <c r="C14" s="14"/>
      <c r="F14" s="27"/>
      <c r="G14" s="24"/>
      <c r="H14" s="24"/>
      <c r="I14" s="26"/>
    </row>
    <row r="15" spans="1:9" ht="16" x14ac:dyDescent="0.2">
      <c r="A15" s="12"/>
      <c r="B15" s="14"/>
      <c r="C15" s="14"/>
      <c r="F15" s="27"/>
      <c r="G15" s="24"/>
      <c r="H15" s="24"/>
      <c r="I15" s="26"/>
    </row>
    <row r="16" spans="1:9" ht="16" x14ac:dyDescent="0.2">
      <c r="A16" s="17" t="s">
        <v>13</v>
      </c>
      <c r="B16" s="15">
        <v>10000</v>
      </c>
      <c r="C16" s="15">
        <v>15000</v>
      </c>
      <c r="E16" s="7"/>
      <c r="F16" s="27"/>
      <c r="G16" s="24"/>
      <c r="H16" s="24"/>
      <c r="I16" s="26"/>
    </row>
    <row r="17" spans="1:9" ht="16" x14ac:dyDescent="0.2">
      <c r="A17" s="17" t="s">
        <v>16</v>
      </c>
      <c r="B17" s="15">
        <v>50000</v>
      </c>
      <c r="C17" s="15">
        <v>50000</v>
      </c>
      <c r="E17" s="10"/>
      <c r="F17" s="27"/>
      <c r="G17" s="24"/>
      <c r="H17" s="24"/>
      <c r="I17" s="28"/>
    </row>
    <row r="18" spans="1:9" ht="16" x14ac:dyDescent="0.2">
      <c r="A18" s="17" t="s">
        <v>5</v>
      </c>
      <c r="B18" s="15">
        <v>60000</v>
      </c>
      <c r="C18" s="15">
        <v>100000</v>
      </c>
      <c r="E18" s="10"/>
      <c r="F18" s="27"/>
      <c r="G18" s="24"/>
      <c r="H18" s="24"/>
      <c r="I18" s="28"/>
    </row>
    <row r="19" spans="1:9" ht="16" x14ac:dyDescent="0.2">
      <c r="A19" s="17" t="s">
        <v>14</v>
      </c>
      <c r="B19" s="15">
        <v>10000</v>
      </c>
      <c r="C19" s="15">
        <v>10000</v>
      </c>
      <c r="E19" s="10"/>
      <c r="F19" s="23"/>
      <c r="G19" s="22"/>
      <c r="H19" s="24"/>
      <c r="I19" s="24"/>
    </row>
    <row r="20" spans="1:9" ht="16" x14ac:dyDescent="0.2">
      <c r="A20" s="17" t="s">
        <v>28</v>
      </c>
      <c r="B20" s="15">
        <v>10000</v>
      </c>
      <c r="C20" s="15">
        <v>10000</v>
      </c>
      <c r="E20" s="10"/>
      <c r="F20" s="23"/>
      <c r="G20" s="22"/>
      <c r="H20" s="24"/>
      <c r="I20" s="24"/>
    </row>
    <row r="21" spans="1:9" ht="16" x14ac:dyDescent="0.2">
      <c r="A21" s="18" t="s">
        <v>6</v>
      </c>
      <c r="B21" s="15">
        <v>4000</v>
      </c>
      <c r="C21" s="15">
        <v>4000</v>
      </c>
      <c r="E21" s="10"/>
      <c r="F21" s="25"/>
      <c r="G21" s="24"/>
      <c r="H21" s="24"/>
      <c r="I21" s="24"/>
    </row>
    <row r="22" spans="1:9" ht="16" x14ac:dyDescent="0.2">
      <c r="A22" s="18" t="s">
        <v>7</v>
      </c>
      <c r="B22" s="15">
        <v>20000</v>
      </c>
      <c r="C22" s="15">
        <v>20000</v>
      </c>
      <c r="E22" s="10"/>
      <c r="F22" s="23"/>
      <c r="G22" s="24"/>
      <c r="H22" s="24"/>
      <c r="I22" s="24"/>
    </row>
    <row r="23" spans="1:9" ht="16" x14ac:dyDescent="0.2">
      <c r="A23" s="18" t="s">
        <v>8</v>
      </c>
      <c r="B23" s="15">
        <v>14000</v>
      </c>
      <c r="C23" s="15">
        <v>14000</v>
      </c>
      <c r="E23" s="10"/>
      <c r="F23" s="25"/>
      <c r="G23" s="24"/>
      <c r="H23" s="24"/>
      <c r="I23" s="26"/>
    </row>
    <row r="24" spans="1:9" ht="16" x14ac:dyDescent="0.2">
      <c r="A24" s="18" t="s">
        <v>9</v>
      </c>
      <c r="B24" s="15">
        <v>2000</v>
      </c>
      <c r="C24" s="15">
        <v>2000</v>
      </c>
      <c r="E24" s="10"/>
      <c r="F24" s="25"/>
      <c r="G24" s="24"/>
      <c r="H24" s="24"/>
      <c r="I24" s="26"/>
    </row>
    <row r="25" spans="1:9" ht="16" x14ac:dyDescent="0.2">
      <c r="A25" s="18" t="s">
        <v>10</v>
      </c>
      <c r="B25" s="15">
        <v>12000</v>
      </c>
      <c r="C25" s="15">
        <v>12000</v>
      </c>
      <c r="E25" s="10"/>
      <c r="F25" s="25"/>
      <c r="G25" s="24"/>
      <c r="H25" s="24"/>
      <c r="I25" s="26"/>
    </row>
    <row r="26" spans="1:9" ht="16" x14ac:dyDescent="0.2">
      <c r="A26" s="18" t="s">
        <v>11</v>
      </c>
      <c r="B26" s="15">
        <v>5000</v>
      </c>
      <c r="C26" s="15">
        <v>5000</v>
      </c>
      <c r="E26" s="10"/>
      <c r="F26" s="25"/>
      <c r="G26" s="24"/>
      <c r="H26" s="24"/>
      <c r="I26" s="26"/>
    </row>
    <row r="27" spans="1:9" ht="16" x14ac:dyDescent="0.2">
      <c r="A27" s="18" t="s">
        <v>12</v>
      </c>
      <c r="B27" s="15">
        <v>15000</v>
      </c>
      <c r="C27" s="15">
        <v>15000</v>
      </c>
      <c r="E27" s="10"/>
      <c r="F27" s="25"/>
      <c r="G27" s="24"/>
      <c r="H27" s="24"/>
      <c r="I27" s="26"/>
    </row>
    <row r="28" spans="1:9" ht="16" x14ac:dyDescent="0.2">
      <c r="A28" s="14"/>
      <c r="B28" s="15"/>
      <c r="C28" s="15"/>
      <c r="E28" s="7"/>
      <c r="F28" s="25"/>
      <c r="G28" s="24"/>
      <c r="H28" s="24"/>
      <c r="I28" s="26"/>
    </row>
    <row r="29" spans="1:9" s="2" customFormat="1" ht="16" x14ac:dyDescent="0.2">
      <c r="A29" s="19" t="s">
        <v>17</v>
      </c>
      <c r="B29" s="16">
        <f>SUM(B16:B28)</f>
        <v>212000</v>
      </c>
      <c r="C29" s="16">
        <f>SUM(C16:C28)</f>
        <v>257000</v>
      </c>
      <c r="E29" s="6"/>
      <c r="F29" s="25"/>
      <c r="G29" s="24"/>
      <c r="H29" s="24"/>
      <c r="I29" s="26"/>
    </row>
    <row r="30" spans="1:9" ht="16" x14ac:dyDescent="0.2">
      <c r="A30" s="14"/>
      <c r="B30" s="15"/>
      <c r="C30" s="15"/>
      <c r="E30" s="9"/>
      <c r="F30" s="25"/>
      <c r="G30" s="24"/>
      <c r="H30" s="24"/>
      <c r="I30" s="26"/>
    </row>
    <row r="31" spans="1:9" ht="16" x14ac:dyDescent="0.2">
      <c r="A31" s="12" t="s">
        <v>21</v>
      </c>
      <c r="B31" s="20">
        <f>+B11-B29</f>
        <v>9000</v>
      </c>
      <c r="C31" s="20">
        <f>+C11-C29</f>
        <v>7800</v>
      </c>
      <c r="E31" s="9"/>
      <c r="F31" s="23"/>
      <c r="G31" s="22"/>
      <c r="H31" s="22"/>
      <c r="I31" s="22"/>
    </row>
    <row r="32" spans="1:9" ht="16" x14ac:dyDescent="0.2">
      <c r="A32" s="3"/>
      <c r="B32" s="3"/>
      <c r="C32" s="3"/>
      <c r="F32" s="23"/>
      <c r="G32" s="22"/>
      <c r="H32" s="22"/>
      <c r="I32" s="22"/>
    </row>
    <row r="33" spans="1:9" ht="16" x14ac:dyDescent="0.2">
      <c r="F33" s="23"/>
      <c r="G33" s="22"/>
      <c r="H33" s="22"/>
      <c r="I33" s="22"/>
    </row>
    <row r="34" spans="1:9" ht="16" x14ac:dyDescent="0.2">
      <c r="A34" s="5" t="s">
        <v>26</v>
      </c>
      <c r="F34" s="23"/>
      <c r="G34" s="22"/>
      <c r="H34" s="22"/>
      <c r="I34" s="22"/>
    </row>
    <row r="35" spans="1:9" ht="16" x14ac:dyDescent="0.2">
      <c r="A35" s="3" t="s">
        <v>27</v>
      </c>
      <c r="F35" s="23"/>
      <c r="G35" s="22"/>
      <c r="H35" s="22"/>
      <c r="I35" s="22"/>
    </row>
    <row r="36" spans="1:9" ht="16" x14ac:dyDescent="0.2">
      <c r="F36" s="23"/>
      <c r="G36" s="22"/>
      <c r="H36" s="25"/>
      <c r="I36" s="25"/>
    </row>
    <row r="37" spans="1:9" ht="16" x14ac:dyDescent="0.2">
      <c r="F37" s="25"/>
      <c r="G37" s="25"/>
      <c r="H37" s="25"/>
      <c r="I37" s="25"/>
    </row>
    <row r="38" spans="1:9" ht="16" x14ac:dyDescent="0.2">
      <c r="F38" s="25"/>
      <c r="G38" s="25"/>
      <c r="H38" s="25"/>
      <c r="I38" s="25"/>
    </row>
    <row r="39" spans="1:9" ht="16" x14ac:dyDescent="0.2">
      <c r="F39" s="25"/>
      <c r="G39" s="29"/>
      <c r="H39" s="25"/>
      <c r="I39" s="25"/>
    </row>
    <row r="40" spans="1:9" ht="16" x14ac:dyDescent="0.2">
      <c r="F40" s="25"/>
      <c r="G40" s="29"/>
      <c r="H40" s="25"/>
      <c r="I40" s="25"/>
    </row>
    <row r="41" spans="1:9" ht="16" x14ac:dyDescent="0.2">
      <c r="F41" s="25"/>
      <c r="G41" s="29"/>
      <c r="H41" s="25"/>
      <c r="I41" s="25"/>
    </row>
  </sheetData>
  <mergeCells count="2">
    <mergeCell ref="A1:C1"/>
    <mergeCell ref="A2:C2"/>
  </mergeCells>
  <phoneticPr fontId="9" type="noConversion"/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14" sqref="A14"/>
    </sheetView>
  </sheetViews>
  <sheetFormatPr baseColWidth="10" defaultColWidth="8.83203125" defaultRowHeight="15" x14ac:dyDescent="0.2"/>
  <cols>
    <col min="1" max="1" width="63.6640625" bestFit="1" customWidth="1"/>
    <col min="2" max="3" width="14" bestFit="1" customWidth="1"/>
  </cols>
  <sheetData>
    <row r="1" spans="1:3" ht="16" x14ac:dyDescent="0.2">
      <c r="A1" s="32" t="s">
        <v>18</v>
      </c>
      <c r="B1" s="32"/>
      <c r="C1" s="32"/>
    </row>
    <row r="2" spans="1:3" ht="16" x14ac:dyDescent="0.2">
      <c r="A2" s="32" t="s">
        <v>30</v>
      </c>
      <c r="B2" s="32"/>
      <c r="C2" s="32"/>
    </row>
    <row r="3" spans="1:3" ht="16" x14ac:dyDescent="0.2">
      <c r="A3" s="31"/>
    </row>
    <row r="4" spans="1:3" ht="16" x14ac:dyDescent="0.2">
      <c r="A4" s="31" t="s">
        <v>24</v>
      </c>
    </row>
    <row r="6" spans="1:3" ht="16" x14ac:dyDescent="0.2">
      <c r="A6" s="12" t="s">
        <v>4</v>
      </c>
      <c r="B6" s="13">
        <v>2018</v>
      </c>
      <c r="C6" s="13">
        <v>2019</v>
      </c>
    </row>
    <row r="7" spans="1:3" ht="16" x14ac:dyDescent="0.2">
      <c r="A7" s="14"/>
      <c r="B7" s="14"/>
      <c r="C7" s="14"/>
    </row>
    <row r="8" spans="1:3" ht="16" x14ac:dyDescent="0.2">
      <c r="A8" s="14" t="s">
        <v>0</v>
      </c>
      <c r="B8" s="15">
        <f>219*1200+2*1000</f>
        <v>264800</v>
      </c>
      <c r="C8" s="15">
        <f>219*1200+2000</f>
        <v>264800</v>
      </c>
    </row>
    <row r="9" spans="1:3" ht="16" x14ac:dyDescent="0.2">
      <c r="A9" s="14" t="s">
        <v>1</v>
      </c>
      <c r="B9" s="15"/>
      <c r="C9" s="15"/>
    </row>
    <row r="10" spans="1:3" ht="16" x14ac:dyDescent="0.2">
      <c r="A10" s="14"/>
      <c r="B10" s="15"/>
      <c r="C10" s="15"/>
    </row>
    <row r="11" spans="1:3" ht="16" x14ac:dyDescent="0.2">
      <c r="A11" s="12" t="s">
        <v>2</v>
      </c>
      <c r="B11" s="16">
        <f>SUM(B8:B10)</f>
        <v>264800</v>
      </c>
      <c r="C11" s="16">
        <f>SUM(C8:C10)</f>
        <v>264800</v>
      </c>
    </row>
    <row r="12" spans="1:3" ht="16" x14ac:dyDescent="0.2">
      <c r="A12" s="14"/>
      <c r="B12" s="14"/>
      <c r="C12" s="14"/>
    </row>
    <row r="13" spans="1:3" ht="16" x14ac:dyDescent="0.2">
      <c r="A13" s="14"/>
      <c r="B13" s="14"/>
      <c r="C13" s="14"/>
    </row>
    <row r="14" spans="1:3" ht="16" x14ac:dyDescent="0.2">
      <c r="A14" s="12" t="s">
        <v>3</v>
      </c>
      <c r="B14" s="14"/>
      <c r="C14" s="14"/>
    </row>
    <row r="15" spans="1:3" ht="16" x14ac:dyDescent="0.2">
      <c r="A15" s="12"/>
      <c r="B15" s="14"/>
      <c r="C15" s="14"/>
    </row>
    <row r="16" spans="1:3" ht="16" x14ac:dyDescent="0.2">
      <c r="A16" s="17" t="s">
        <v>13</v>
      </c>
      <c r="B16" s="15">
        <v>15000</v>
      </c>
      <c r="C16" s="15">
        <v>15000</v>
      </c>
    </row>
    <row r="17" spans="1:3" ht="16" x14ac:dyDescent="0.2">
      <c r="A17" s="17" t="s">
        <v>16</v>
      </c>
      <c r="B17" s="15">
        <v>50000</v>
      </c>
      <c r="C17" s="15">
        <v>50000</v>
      </c>
    </row>
    <row r="18" spans="1:3" ht="16" x14ac:dyDescent="0.2">
      <c r="A18" s="17" t="s">
        <v>5</v>
      </c>
      <c r="B18" s="15">
        <v>100000</v>
      </c>
      <c r="C18" s="15">
        <v>100000</v>
      </c>
    </row>
    <row r="19" spans="1:3" ht="16" x14ac:dyDescent="0.2">
      <c r="A19" s="17" t="s">
        <v>14</v>
      </c>
      <c r="B19" s="15">
        <v>10000</v>
      </c>
      <c r="C19" s="15">
        <v>10000</v>
      </c>
    </row>
    <row r="20" spans="1:3" ht="16" x14ac:dyDescent="0.2">
      <c r="A20" s="17" t="s">
        <v>28</v>
      </c>
      <c r="B20" s="15">
        <v>10000</v>
      </c>
      <c r="C20" s="15">
        <v>10000</v>
      </c>
    </row>
    <row r="21" spans="1:3" ht="16" x14ac:dyDescent="0.2">
      <c r="A21" s="18" t="s">
        <v>6</v>
      </c>
      <c r="B21" s="15">
        <v>4000</v>
      </c>
      <c r="C21" s="15">
        <v>4000</v>
      </c>
    </row>
    <row r="22" spans="1:3" ht="16" x14ac:dyDescent="0.2">
      <c r="A22" s="18" t="s">
        <v>7</v>
      </c>
      <c r="B22" s="15">
        <v>20000</v>
      </c>
      <c r="C22" s="15">
        <v>20000</v>
      </c>
    </row>
    <row r="23" spans="1:3" ht="16" x14ac:dyDescent="0.2">
      <c r="A23" s="18" t="s">
        <v>8</v>
      </c>
      <c r="B23" s="15">
        <v>14000</v>
      </c>
      <c r="C23" s="15">
        <v>14000</v>
      </c>
    </row>
    <row r="24" spans="1:3" ht="16" x14ac:dyDescent="0.2">
      <c r="A24" s="18" t="s">
        <v>9</v>
      </c>
      <c r="B24" s="15">
        <v>2000</v>
      </c>
      <c r="C24" s="15">
        <v>2000</v>
      </c>
    </row>
    <row r="25" spans="1:3" ht="16" x14ac:dyDescent="0.2">
      <c r="A25" s="18" t="s">
        <v>10</v>
      </c>
      <c r="B25" s="15">
        <v>12000</v>
      </c>
      <c r="C25" s="15">
        <v>12000</v>
      </c>
    </row>
    <row r="26" spans="1:3" ht="16" x14ac:dyDescent="0.2">
      <c r="A26" s="18" t="s">
        <v>11</v>
      </c>
      <c r="B26" s="15">
        <v>5000</v>
      </c>
      <c r="C26" s="15">
        <v>5000</v>
      </c>
    </row>
    <row r="27" spans="1:3" ht="16" x14ac:dyDescent="0.2">
      <c r="A27" s="18" t="s">
        <v>12</v>
      </c>
      <c r="B27" s="15">
        <v>15000</v>
      </c>
      <c r="C27" s="15">
        <v>15000</v>
      </c>
    </row>
    <row r="28" spans="1:3" ht="16" x14ac:dyDescent="0.2">
      <c r="A28" s="14"/>
      <c r="B28" s="15"/>
      <c r="C28" s="15"/>
    </row>
    <row r="29" spans="1:3" ht="16" x14ac:dyDescent="0.2">
      <c r="A29" s="19" t="s">
        <v>17</v>
      </c>
      <c r="B29" s="16">
        <f>SUM(B16:B28)</f>
        <v>257000</v>
      </c>
      <c r="C29" s="16">
        <f>SUM(C16:C28)</f>
        <v>257000</v>
      </c>
    </row>
    <row r="30" spans="1:3" ht="16" x14ac:dyDescent="0.2">
      <c r="A30" s="14"/>
      <c r="B30" s="15"/>
      <c r="C30" s="15"/>
    </row>
    <row r="31" spans="1:3" ht="16" x14ac:dyDescent="0.2">
      <c r="A31" s="12" t="s">
        <v>21</v>
      </c>
      <c r="B31" s="20">
        <f>+B11-B29</f>
        <v>7800</v>
      </c>
      <c r="C31" s="20">
        <f>+C11-C29</f>
        <v>7800</v>
      </c>
    </row>
    <row r="32" spans="1:3" ht="16" x14ac:dyDescent="0.2">
      <c r="A32" s="3"/>
      <c r="B32" s="3"/>
      <c r="C32" s="3"/>
    </row>
    <row r="34" spans="1:1" ht="16" x14ac:dyDescent="0.2">
      <c r="A34" s="5" t="s">
        <v>29</v>
      </c>
    </row>
    <row r="35" spans="1:1" ht="16" x14ac:dyDescent="0.2">
      <c r="A35" s="3"/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C23" sqref="C23"/>
    </sheetView>
  </sheetViews>
  <sheetFormatPr baseColWidth="10" defaultColWidth="8.83203125" defaultRowHeight="15" x14ac:dyDescent="0.2"/>
  <cols>
    <col min="1" max="1" width="51.6640625" customWidth="1"/>
    <col min="2" max="3" width="14" customWidth="1"/>
    <col min="6" max="6" width="43.5" style="9" bestFit="1" customWidth="1"/>
    <col min="7" max="7" width="11" style="9" bestFit="1" customWidth="1"/>
    <col min="8" max="8" width="11.33203125" style="9" bestFit="1" customWidth="1"/>
    <col min="9" max="9" width="6.33203125" style="9" bestFit="1" customWidth="1"/>
  </cols>
  <sheetData>
    <row r="1" spans="1:9" ht="15.75" customHeight="1" x14ac:dyDescent="0.2">
      <c r="A1" s="32" t="s">
        <v>18</v>
      </c>
      <c r="B1" s="32"/>
      <c r="C1" s="32"/>
    </row>
    <row r="2" spans="1:9" ht="15.75" customHeight="1" x14ac:dyDescent="0.2">
      <c r="A2" s="32" t="s">
        <v>31</v>
      </c>
      <c r="B2" s="32"/>
      <c r="C2" s="32"/>
      <c r="F2" s="23"/>
      <c r="G2" s="24"/>
      <c r="H2" s="24"/>
      <c r="I2" s="24"/>
    </row>
    <row r="3" spans="1:9" ht="16" x14ac:dyDescent="0.2">
      <c r="A3" s="30"/>
      <c r="F3" s="25"/>
      <c r="G3" s="24"/>
      <c r="H3" s="24"/>
      <c r="I3" s="26"/>
    </row>
    <row r="4" spans="1:9" ht="16" x14ac:dyDescent="0.2">
      <c r="A4" s="30" t="s">
        <v>24</v>
      </c>
      <c r="F4" s="25"/>
      <c r="G4" s="24"/>
      <c r="H4" s="24"/>
      <c r="I4" s="26"/>
    </row>
    <row r="5" spans="1:9" ht="16" x14ac:dyDescent="0.2">
      <c r="F5" s="25"/>
      <c r="G5" s="24"/>
      <c r="H5" s="24"/>
      <c r="I5" s="24"/>
    </row>
    <row r="6" spans="1:9" ht="16" x14ac:dyDescent="0.2">
      <c r="A6" s="12" t="s">
        <v>4</v>
      </c>
      <c r="B6" s="13">
        <v>2019</v>
      </c>
      <c r="C6" s="13">
        <v>2020</v>
      </c>
      <c r="F6" s="25"/>
      <c r="G6" s="24"/>
      <c r="H6" s="24"/>
      <c r="I6" s="24"/>
    </row>
    <row r="7" spans="1:9" ht="16" x14ac:dyDescent="0.2">
      <c r="A7" s="14"/>
      <c r="B7" s="14"/>
      <c r="C7" s="14"/>
      <c r="F7" s="25"/>
      <c r="G7" s="24"/>
      <c r="H7" s="24"/>
      <c r="I7" s="24"/>
    </row>
    <row r="8" spans="1:9" ht="16" x14ac:dyDescent="0.2">
      <c r="A8" s="14" t="s">
        <v>0</v>
      </c>
      <c r="B8" s="15">
        <f>219*1200+2*1000</f>
        <v>264800</v>
      </c>
      <c r="C8" s="15">
        <f>219*1200+2000</f>
        <v>264800</v>
      </c>
      <c r="F8" s="25"/>
      <c r="G8" s="24"/>
      <c r="H8" s="24"/>
      <c r="I8" s="24"/>
    </row>
    <row r="9" spans="1:9" ht="16" x14ac:dyDescent="0.2">
      <c r="A9" s="14" t="s">
        <v>1</v>
      </c>
      <c r="B9" s="15"/>
      <c r="C9" s="15"/>
      <c r="F9" s="23"/>
      <c r="G9" s="22"/>
      <c r="H9" s="22"/>
      <c r="I9" s="22"/>
    </row>
    <row r="10" spans="1:9" ht="16" x14ac:dyDescent="0.2">
      <c r="A10" s="14"/>
      <c r="B10" s="15"/>
      <c r="C10" s="15"/>
      <c r="F10" s="23"/>
      <c r="G10" s="22"/>
      <c r="H10" s="22"/>
      <c r="I10" s="22"/>
    </row>
    <row r="11" spans="1:9" s="1" customFormat="1" ht="16" x14ac:dyDescent="0.2">
      <c r="A11" s="12" t="s">
        <v>2</v>
      </c>
      <c r="B11" s="16">
        <f>SUM(B8:B10)</f>
        <v>264800</v>
      </c>
      <c r="C11" s="16">
        <f>SUM(C8:C10)</f>
        <v>264800</v>
      </c>
      <c r="F11" s="25"/>
      <c r="G11" s="25"/>
      <c r="H11" s="25"/>
      <c r="I11" s="25"/>
    </row>
    <row r="12" spans="1:9" ht="16" x14ac:dyDescent="0.2">
      <c r="A12" s="14"/>
      <c r="B12" s="14"/>
      <c r="C12" s="14"/>
      <c r="F12" s="23"/>
      <c r="G12" s="24"/>
      <c r="H12" s="24"/>
      <c r="I12" s="24"/>
    </row>
    <row r="13" spans="1:9" ht="16" x14ac:dyDescent="0.2">
      <c r="A13" s="14"/>
      <c r="B13" s="14"/>
      <c r="C13" s="14"/>
      <c r="F13" s="27"/>
      <c r="G13" s="24"/>
      <c r="H13" s="24"/>
      <c r="I13" s="26"/>
    </row>
    <row r="14" spans="1:9" ht="16" x14ac:dyDescent="0.2">
      <c r="A14" s="12" t="s">
        <v>3</v>
      </c>
      <c r="B14" s="14"/>
      <c r="C14" s="14"/>
      <c r="F14" s="27"/>
      <c r="G14" s="24"/>
      <c r="H14" s="24"/>
      <c r="I14" s="26"/>
    </row>
    <row r="15" spans="1:9" ht="16" x14ac:dyDescent="0.2">
      <c r="A15" s="12"/>
      <c r="B15" s="14"/>
      <c r="C15" s="14"/>
      <c r="F15" s="27"/>
      <c r="G15" s="24"/>
      <c r="H15" s="24"/>
      <c r="I15" s="26"/>
    </row>
    <row r="16" spans="1:9" ht="16" x14ac:dyDescent="0.2">
      <c r="A16" s="17" t="s">
        <v>13</v>
      </c>
      <c r="B16" s="15">
        <v>15000</v>
      </c>
      <c r="C16" s="15">
        <v>15000</v>
      </c>
      <c r="E16" s="7"/>
      <c r="F16" s="27"/>
      <c r="G16" s="24"/>
      <c r="H16" s="24"/>
      <c r="I16" s="26"/>
    </row>
    <row r="17" spans="1:9" ht="16" x14ac:dyDescent="0.2">
      <c r="A17" s="17" t="s">
        <v>16</v>
      </c>
      <c r="B17" s="15">
        <v>50000</v>
      </c>
      <c r="C17" s="15">
        <v>50000</v>
      </c>
      <c r="E17" s="10"/>
      <c r="F17" s="27"/>
      <c r="G17" s="24"/>
      <c r="H17" s="24"/>
      <c r="I17" s="28"/>
    </row>
    <row r="18" spans="1:9" ht="16" x14ac:dyDescent="0.2">
      <c r="A18" s="17" t="s">
        <v>5</v>
      </c>
      <c r="B18" s="15">
        <v>100000</v>
      </c>
      <c r="C18" s="15">
        <v>95000</v>
      </c>
      <c r="E18" s="10"/>
      <c r="F18" s="27"/>
      <c r="G18" s="24"/>
      <c r="H18" s="24"/>
      <c r="I18" s="28"/>
    </row>
    <row r="19" spans="1:9" ht="16" x14ac:dyDescent="0.2">
      <c r="A19" s="17" t="s">
        <v>14</v>
      </c>
      <c r="B19" s="15">
        <v>10000</v>
      </c>
      <c r="C19" s="15">
        <v>5000</v>
      </c>
      <c r="E19" s="10"/>
      <c r="F19" s="23"/>
      <c r="G19" s="22"/>
      <c r="H19" s="24"/>
      <c r="I19" s="24"/>
    </row>
    <row r="20" spans="1:9" ht="16" x14ac:dyDescent="0.2">
      <c r="A20" s="17" t="s">
        <v>28</v>
      </c>
      <c r="B20" s="15">
        <v>10000</v>
      </c>
      <c r="C20" s="15">
        <v>10000</v>
      </c>
      <c r="E20" s="10"/>
      <c r="F20" s="23"/>
      <c r="G20" s="22"/>
      <c r="H20" s="24"/>
      <c r="I20" s="24"/>
    </row>
    <row r="21" spans="1:9" ht="16" x14ac:dyDescent="0.2">
      <c r="A21" s="18" t="s">
        <v>6</v>
      </c>
      <c r="B21" s="15">
        <v>4000</v>
      </c>
      <c r="C21" s="15">
        <v>2000</v>
      </c>
      <c r="E21" s="10"/>
      <c r="F21" s="25"/>
      <c r="G21" s="24"/>
      <c r="H21" s="24"/>
      <c r="I21" s="24"/>
    </row>
    <row r="22" spans="1:9" ht="16" x14ac:dyDescent="0.2">
      <c r="A22" s="18" t="s">
        <v>7</v>
      </c>
      <c r="B22" s="15">
        <v>20000</v>
      </c>
      <c r="C22" s="15">
        <v>36000</v>
      </c>
      <c r="E22" s="10"/>
      <c r="F22" s="23"/>
      <c r="G22" s="24"/>
      <c r="H22" s="24"/>
      <c r="I22" s="24"/>
    </row>
    <row r="23" spans="1:9" ht="16" x14ac:dyDescent="0.2">
      <c r="A23" s="18" t="s">
        <v>8</v>
      </c>
      <c r="B23" s="15">
        <v>14000</v>
      </c>
      <c r="C23" s="15">
        <v>14000</v>
      </c>
      <c r="E23" s="10"/>
      <c r="F23" s="25"/>
      <c r="G23" s="24"/>
      <c r="H23" s="24"/>
      <c r="I23" s="26"/>
    </row>
    <row r="24" spans="1:9" ht="16" x14ac:dyDescent="0.2">
      <c r="A24" s="18" t="s">
        <v>9</v>
      </c>
      <c r="B24" s="15">
        <v>2000</v>
      </c>
      <c r="C24" s="15">
        <v>2000</v>
      </c>
      <c r="E24" s="10"/>
      <c r="F24" s="25"/>
      <c r="G24" s="24"/>
      <c r="H24" s="24"/>
      <c r="I24" s="26"/>
    </row>
    <row r="25" spans="1:9" ht="16" x14ac:dyDescent="0.2">
      <c r="A25" s="18" t="s">
        <v>10</v>
      </c>
      <c r="B25" s="15">
        <v>12000</v>
      </c>
      <c r="C25" s="15">
        <v>12000</v>
      </c>
      <c r="E25" s="10"/>
      <c r="F25" s="25"/>
      <c r="G25" s="24"/>
      <c r="H25" s="24"/>
      <c r="I25" s="26"/>
    </row>
    <row r="26" spans="1:9" ht="16" x14ac:dyDescent="0.2">
      <c r="A26" s="18" t="s">
        <v>11</v>
      </c>
      <c r="B26" s="15">
        <v>5000</v>
      </c>
      <c r="C26" s="15">
        <v>5000</v>
      </c>
      <c r="E26" s="10"/>
      <c r="F26" s="25"/>
      <c r="G26" s="24"/>
      <c r="H26" s="24"/>
      <c r="I26" s="26"/>
    </row>
    <row r="27" spans="1:9" ht="16" x14ac:dyDescent="0.2">
      <c r="A27" s="18" t="s">
        <v>12</v>
      </c>
      <c r="B27" s="15">
        <v>15000</v>
      </c>
      <c r="C27" s="15">
        <v>15000</v>
      </c>
      <c r="E27" s="10"/>
      <c r="F27" s="25"/>
      <c r="G27" s="24"/>
      <c r="H27" s="24"/>
      <c r="I27" s="26"/>
    </row>
    <row r="28" spans="1:9" ht="16" x14ac:dyDescent="0.2">
      <c r="A28" s="14"/>
      <c r="B28" s="15"/>
      <c r="C28" s="15"/>
      <c r="E28" s="7"/>
      <c r="F28" s="25"/>
      <c r="G28" s="24"/>
      <c r="H28" s="24"/>
      <c r="I28" s="26"/>
    </row>
    <row r="29" spans="1:9" s="2" customFormat="1" ht="16" x14ac:dyDescent="0.2">
      <c r="A29" s="19" t="s">
        <v>17</v>
      </c>
      <c r="B29" s="16">
        <f>SUM(B16:B28)</f>
        <v>257000</v>
      </c>
      <c r="C29" s="16">
        <f>SUM(C16:C28)</f>
        <v>261000</v>
      </c>
      <c r="E29" s="6"/>
      <c r="F29" s="25"/>
      <c r="G29" s="24"/>
      <c r="H29" s="24"/>
      <c r="I29" s="26"/>
    </row>
    <row r="30" spans="1:9" ht="16" x14ac:dyDescent="0.2">
      <c r="A30" s="14"/>
      <c r="B30" s="15"/>
      <c r="C30" s="15"/>
      <c r="E30" s="9"/>
      <c r="F30" s="25"/>
      <c r="G30" s="24"/>
      <c r="H30" s="24"/>
      <c r="I30" s="26"/>
    </row>
    <row r="31" spans="1:9" ht="16" x14ac:dyDescent="0.2">
      <c r="A31" s="12" t="s">
        <v>21</v>
      </c>
      <c r="B31" s="20">
        <f>+B11-B29</f>
        <v>7800</v>
      </c>
      <c r="C31" s="20">
        <f>+C11-C29</f>
        <v>3800</v>
      </c>
      <c r="E31" s="9"/>
      <c r="F31" s="23"/>
      <c r="G31" s="22"/>
      <c r="H31" s="22"/>
      <c r="I31" s="22"/>
    </row>
    <row r="32" spans="1:9" ht="16" x14ac:dyDescent="0.2">
      <c r="A32" s="3"/>
      <c r="B32" s="3"/>
      <c r="C32" s="3"/>
      <c r="F32" s="23"/>
      <c r="G32" s="22"/>
      <c r="H32" s="22"/>
      <c r="I32" s="22"/>
    </row>
    <row r="33" spans="1:9" ht="16" x14ac:dyDescent="0.2">
      <c r="F33" s="23"/>
      <c r="G33" s="22"/>
      <c r="H33" s="22"/>
      <c r="I33" s="22"/>
    </row>
    <row r="34" spans="1:9" ht="16" x14ac:dyDescent="0.2">
      <c r="A34" s="5" t="s">
        <v>32</v>
      </c>
      <c r="F34" s="23"/>
      <c r="G34" s="22"/>
      <c r="H34" s="22"/>
      <c r="I34" s="22"/>
    </row>
    <row r="35" spans="1:9" ht="16" x14ac:dyDescent="0.2">
      <c r="A35" s="3"/>
      <c r="F35" s="23"/>
      <c r="G35" s="22"/>
      <c r="H35" s="22"/>
      <c r="I35" s="22"/>
    </row>
    <row r="36" spans="1:9" ht="16" x14ac:dyDescent="0.2">
      <c r="F36" s="23"/>
      <c r="G36" s="22"/>
      <c r="H36" s="25"/>
      <c r="I36" s="25"/>
    </row>
    <row r="37" spans="1:9" ht="16" x14ac:dyDescent="0.2">
      <c r="F37" s="25"/>
      <c r="G37" s="25"/>
      <c r="H37" s="25"/>
      <c r="I37" s="25"/>
    </row>
    <row r="38" spans="1:9" ht="16" x14ac:dyDescent="0.2">
      <c r="F38" s="25"/>
      <c r="G38" s="25"/>
      <c r="H38" s="25"/>
      <c r="I38" s="25"/>
    </row>
    <row r="39" spans="1:9" ht="16" x14ac:dyDescent="0.2">
      <c r="F39" s="25"/>
      <c r="G39" s="29"/>
      <c r="H39" s="25"/>
      <c r="I39" s="25"/>
    </row>
    <row r="40" spans="1:9" ht="16" x14ac:dyDescent="0.2">
      <c r="F40" s="25"/>
      <c r="G40" s="29"/>
      <c r="H40" s="25"/>
      <c r="I40" s="25"/>
    </row>
    <row r="41" spans="1:9" ht="16" x14ac:dyDescent="0.2">
      <c r="F41" s="25"/>
      <c r="G41" s="29"/>
      <c r="H41" s="25"/>
      <c r="I41" s="25"/>
    </row>
  </sheetData>
  <mergeCells count="2">
    <mergeCell ref="A1:C1"/>
    <mergeCell ref="A2:C2"/>
  </mergeCells>
  <phoneticPr fontId="9" type="noConversion"/>
  <pageMargins left="0.7" right="0.7" top="0.75" bottom="0.75" header="0.3" footer="0.3"/>
  <pageSetup paperSize="9" orientation="portrait" copies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Lottesminde</dc:creator>
  <cp:lastModifiedBy>Microsoft Office-bruger</cp:lastModifiedBy>
  <cp:lastPrinted>2019-03-08T14:39:55Z</cp:lastPrinted>
  <dcterms:created xsi:type="dcterms:W3CDTF">2015-02-10T15:24:39Z</dcterms:created>
  <dcterms:modified xsi:type="dcterms:W3CDTF">2019-03-08T14:46:48Z</dcterms:modified>
</cp:coreProperties>
</file>