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ongLineWine Vinbestilling" sheetId="1" r:id="rId4"/>
  </sheets>
</workbook>
</file>

<file path=xl/sharedStrings.xml><?xml version="1.0" encoding="utf-8"?>
<sst xmlns="http://schemas.openxmlformats.org/spreadsheetml/2006/main" uniqueCount="91">
  <si>
    <t xml:space="preserve">     LongLineWine, Langelinieparken 9, 8000 Aarhus C  - c/o Karsten Nørkjær, Tlf 20715866, CVR. 42946532</t>
  </si>
  <si>
    <t xml:space="preserve">  FAKTURA NR.</t>
  </si>
  <si>
    <t xml:space="preserve"> </t>
  </si>
  <si>
    <t>40xx</t>
  </si>
  <si>
    <t>Vinbestilling/faktura FRIT VALG 79,- kr/fl Nr. 01-35</t>
  </si>
  <si>
    <r>
      <rPr>
        <b val="1"/>
        <sz val="14"/>
        <color indexed="8"/>
        <rFont val="Calibri"/>
      </rPr>
      <t>DATO</t>
    </r>
    <r>
      <rPr>
        <b val="1"/>
        <sz val="12"/>
        <color indexed="8"/>
        <rFont val="Calibri"/>
      </rPr>
      <t>: xx.12.2024</t>
    </r>
  </si>
  <si>
    <t>TYPE</t>
  </si>
  <si>
    <t>NR.</t>
  </si>
  <si>
    <t>VIN</t>
  </si>
  <si>
    <t>Min.</t>
  </si>
  <si>
    <t>Antal</t>
  </si>
  <si>
    <t>Pris pr. stk.</t>
  </si>
  <si>
    <t xml:space="preserve">    SUM    </t>
  </si>
  <si>
    <t>HVID</t>
  </si>
  <si>
    <t>01</t>
  </si>
  <si>
    <r>
      <rPr>
        <sz val="14"/>
        <color indexed="8"/>
        <rFont val="Calibri"/>
      </rPr>
      <t xml:space="preserve"> Les Mougeottes Chardonnay, </t>
    </r>
    <r>
      <rPr>
        <b val="1"/>
        <sz val="14"/>
        <color indexed="8"/>
        <rFont val="Calibri"/>
      </rPr>
      <t>GAMLE STOKKE !</t>
    </r>
    <r>
      <rPr>
        <sz val="14"/>
        <color indexed="8"/>
        <rFont val="Calibri"/>
      </rPr>
      <t xml:space="preserve"> Pays d'Oc IGP, Frankrig (34646)</t>
    </r>
  </si>
  <si>
    <t>RØD</t>
  </si>
  <si>
    <t>02</t>
  </si>
  <si>
    <r>
      <rPr>
        <sz val="12"/>
        <color indexed="8"/>
        <rFont val="Calibri"/>
      </rPr>
      <t xml:space="preserve"> </t>
    </r>
    <r>
      <rPr>
        <sz val="14"/>
        <color indexed="8"/>
        <rFont val="Calibri"/>
      </rPr>
      <t>Les Mougeottes Pinot Noir Pays d'Oc IGP, Frankrig (34651)</t>
    </r>
  </si>
  <si>
    <t>03</t>
  </si>
  <si>
    <t xml:space="preserve"> Terre des Moutonnes, Chardonnay,  Pays d’Oc, Frankrig,  (35699)</t>
  </si>
  <si>
    <t>04</t>
  </si>
  <si>
    <t xml:space="preserve">  Terre des Moutonnes, Pinot Noir,  Pays d’Oc, Frankrig,  (35700)</t>
  </si>
  <si>
    <t>05</t>
  </si>
  <si>
    <t xml:space="preserve"> Manoir Grigon, Chardonnay, Pays d’Oc, Frankrig (35695)</t>
  </si>
  <si>
    <t>06</t>
  </si>
  <si>
    <t xml:space="preserve"> Manoir Grigon reserve, Cabernet/Syrah, Pays d’Oc, Frankrig (35595)</t>
  </si>
  <si>
    <t>07</t>
  </si>
  <si>
    <t xml:space="preserve"> Les Peyrautins Chardonnay, Pays d'Oc IGP, Frankrig (36822)</t>
  </si>
  <si>
    <t>08</t>
  </si>
  <si>
    <r>
      <rPr>
        <sz val="14"/>
        <color indexed="8"/>
        <rFont val="Helvetica"/>
      </rPr>
      <t xml:space="preserve"> </t>
    </r>
    <r>
      <rPr>
        <sz val="14"/>
        <color indexed="8"/>
        <rFont val="Calibri"/>
      </rPr>
      <t>Les Peyrautins Pinot Noir, Pays d'Oc IGP, Frankrig  (36821)</t>
    </r>
  </si>
  <si>
    <t>ROSE</t>
  </si>
  <si>
    <t>09</t>
  </si>
  <si>
    <r>
      <rPr>
        <sz val="14"/>
        <color indexed="8"/>
        <rFont val="Helvetica"/>
      </rPr>
      <t xml:space="preserve"> </t>
    </r>
    <r>
      <rPr>
        <sz val="14"/>
        <color indexed="8"/>
        <rFont val="Calibri"/>
      </rPr>
      <t>Les Peyrautins Rosé Pinot Noir, Pays d'Oc IGP, Frankrig  (36824)</t>
    </r>
  </si>
  <si>
    <t>10</t>
  </si>
  <si>
    <t xml:space="preserve"> Les Courtines Colombard/Chardonnay, Côtes de Gascogne IGP, Frankrig (35683)</t>
  </si>
  <si>
    <t>11</t>
  </si>
  <si>
    <r>
      <rPr>
        <sz val="14"/>
        <color indexed="8"/>
        <rFont val="Calibri"/>
      </rPr>
      <t xml:space="preserve"> Les Courtines Carignan, </t>
    </r>
    <r>
      <rPr>
        <b val="1"/>
        <sz val="14"/>
        <color indexed="8"/>
        <rFont val="Calibri"/>
      </rPr>
      <t>GAMLE STOKKE !</t>
    </r>
    <r>
      <rPr>
        <sz val="14"/>
        <color indexed="8"/>
        <rFont val="Calibri"/>
      </rPr>
      <t>, Pays d*Herault IGP, Frankrig (35663)</t>
    </r>
  </si>
  <si>
    <t>12</t>
  </si>
  <si>
    <t xml:space="preserve"> Le Temps de Vivre Cotes Catalanes, Lanquedoc, Provence, Frankrig (34650)</t>
  </si>
  <si>
    <t>13</t>
  </si>
  <si>
    <t xml:space="preserve"> Cotes-du-Rhone, Reserve Del Puech CDR, Frankrig (20547) </t>
  </si>
  <si>
    <t>14</t>
  </si>
  <si>
    <t xml:space="preserve"> Chateau La Fuie Saint-Bonnet, Medoc, Frankrig (35682)</t>
  </si>
  <si>
    <t>15</t>
  </si>
  <si>
    <t xml:space="preserve"> Chateau Robin 2022, Bordeaux, Frankrig (35659)</t>
  </si>
  <si>
    <t>16</t>
  </si>
  <si>
    <t xml:space="preserve"> Fief du Marquis, Bordeaux, GULD, Gilbert &amp; Guillard, Frankrig (35702)</t>
  </si>
  <si>
    <t>17</t>
  </si>
  <si>
    <t xml:space="preserve"> Vidigal Reserva, Vinho Regional Lisboa, Portugal (20214)</t>
  </si>
  <si>
    <t>18</t>
  </si>
  <si>
    <t>Fonte da Perdiz Douro Tinto, Portugal (20212)</t>
  </si>
  <si>
    <t>19</t>
  </si>
  <si>
    <t xml:space="preserve"> Kopke, Sao Luiz Douro Tinto, DOC, Portugal (24013) </t>
  </si>
  <si>
    <t>20</t>
  </si>
  <si>
    <t xml:space="preserve"> Coragem Vinho Regional Lisboa, Portugal ( 20216) </t>
  </si>
  <si>
    <t>21</t>
  </si>
  <si>
    <t xml:space="preserve"> Giacondi Pinot Grigio, Pavia IGT, Italien (20793)</t>
  </si>
  <si>
    <t>22</t>
  </si>
  <si>
    <t>Giacondi Sangiovese Rubicone IGT, Italien ( 20770)</t>
  </si>
  <si>
    <t>23</t>
  </si>
  <si>
    <t xml:space="preserve"> il Sarone Vino Rosso, Italien ( 20876)</t>
  </si>
  <si>
    <t>24</t>
  </si>
  <si>
    <t xml:space="preserve"> Ricossa Barbera Appasiomento, Piemonte DOC, Italien ( 20905)</t>
  </si>
  <si>
    <t>25</t>
  </si>
  <si>
    <t xml:space="preserve"> Cantina di Negrar, Valpolicella DOC, Italien (20661)</t>
  </si>
  <si>
    <t>26</t>
  </si>
  <si>
    <t xml:space="preserve"> Luna Argenta Bianco Appassite, Terre Siciliane IGT, Italien (20911)</t>
  </si>
  <si>
    <t>27</t>
  </si>
  <si>
    <t xml:space="preserve"> Luna Argenta Appassite, Rosso, Terre Siciliane IGT, Italien (20863)</t>
  </si>
  <si>
    <t>28</t>
  </si>
  <si>
    <t xml:space="preserve"> Barone Montalto Organic, Pinot Grigio, Sicilia IGT, Italien (20582)</t>
  </si>
  <si>
    <t xml:space="preserve"> Barone Montalto Organic, Nero d’Avolo, Sicilia IGT, Italien (20727)</t>
  </si>
  <si>
    <t>BOBLER</t>
  </si>
  <si>
    <r>
      <rPr>
        <sz val="14"/>
        <color indexed="8"/>
        <rFont val="Calibri"/>
      </rPr>
      <t xml:space="preserve"> Gavioli</t>
    </r>
    <r>
      <rPr>
        <b val="1"/>
        <sz val="14"/>
        <color indexed="8"/>
        <rFont val="Calibri"/>
      </rPr>
      <t xml:space="preserve"> Lambrusco</t>
    </r>
    <r>
      <rPr>
        <sz val="14"/>
        <color indexed="8"/>
        <rFont val="Calibri"/>
      </rPr>
      <t xml:space="preserve"> Amabile, Grasparossa di Castelvetro DOC, Italien ) 20924)  </t>
    </r>
  </si>
  <si>
    <t>31</t>
  </si>
  <si>
    <t xml:space="preserve"> Si, Mento, rosso, Verona IGT, Italien  (20773)</t>
  </si>
  <si>
    <t>32</t>
  </si>
  <si>
    <t xml:space="preserve">  Most Wanted Riesling Pfalz, Tyskland VEGANSK ( 45027)</t>
  </si>
  <si>
    <t>33</t>
  </si>
  <si>
    <r>
      <rPr>
        <sz val="14"/>
        <color indexed="8"/>
        <rFont val="Calibri"/>
      </rPr>
      <t xml:space="preserve"> Vinedos Centenarios, </t>
    </r>
    <r>
      <rPr>
        <b val="1"/>
        <sz val="14"/>
        <color indexed="8"/>
        <rFont val="Calibri"/>
      </rPr>
      <t>GAMLE STOKKE !</t>
    </r>
    <r>
      <rPr>
        <sz val="14"/>
        <color indexed="8"/>
        <rFont val="Calibri"/>
      </rPr>
      <t>, Bodegas Cuatro Rayas, Spanien ( 24812)</t>
    </r>
  </si>
  <si>
    <t>34</t>
  </si>
  <si>
    <t xml:space="preserve"> Bitácora Verdejo, Rueda Bodegas Cuatro Rayas, 92 point Guida Penin, Spanien ( 24808)</t>
  </si>
  <si>
    <t>CAVA</t>
  </si>
  <si>
    <t>35</t>
  </si>
  <si>
    <t xml:space="preserve"> Cava Dom Potier Brut, Spanien ( 70001)</t>
  </si>
  <si>
    <r>
      <rPr>
        <b val="1"/>
        <sz val="14"/>
        <color indexed="12"/>
        <rFont val="Calibri"/>
      </rPr>
      <t xml:space="preserve">Betaling til bank 7633-2102326  eller på MobilPay 877841                                 </t>
    </r>
    <r>
      <rPr>
        <b val="1"/>
        <sz val="14"/>
        <color indexed="8"/>
        <rFont val="Calibri"/>
      </rPr>
      <t>Moms af total</t>
    </r>
  </si>
  <si>
    <r>
      <rPr>
        <sz val="12"/>
        <color indexed="8"/>
        <rFont val="Calibri"/>
      </rPr>
      <t xml:space="preserve">           </t>
    </r>
    <r>
      <rPr>
        <sz val="16"/>
        <color indexed="8"/>
        <rFont val="Calibri"/>
      </rPr>
      <t xml:space="preserve">  </t>
    </r>
    <r>
      <rPr>
        <b val="1"/>
        <sz val="16"/>
        <color indexed="12"/>
        <rFont val="Calibri"/>
      </rPr>
      <t>TOTAL</t>
    </r>
  </si>
  <si>
    <t>PRISLISTE/FAKTURA/ BESTILLINGSSEDDEL  GÆLDENDE FRA 01.12.2024</t>
  </si>
  <si>
    <t xml:space="preserve">Fl. </t>
  </si>
  <si>
    <t>Kasser à 6 stk.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</si>
</sst>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.00&quot;     &quot;;&quot;-&quot;* #,##0.00&quot;     &quot;;&quot; &quot;* &quot;-&quot;??&quot;     &quot;"/>
    <numFmt numFmtId="60" formatCode="0.00;0.00"/>
    <numFmt numFmtId="61" formatCode="#,##0%"/>
  </numFmts>
  <fonts count="2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1"/>
      <color indexed="8"/>
      <name val="Calibri"/>
    </font>
    <font>
      <b val="1"/>
      <sz val="14"/>
      <color indexed="8"/>
      <name val="Calibri"/>
    </font>
    <font>
      <b val="1"/>
      <sz val="13"/>
      <color indexed="8"/>
      <name val="Calibri"/>
    </font>
    <font>
      <sz val="18"/>
      <color indexed="8"/>
      <name val="Calibri"/>
    </font>
    <font>
      <b val="1"/>
      <sz val="18"/>
      <color indexed="8"/>
      <name val="Calibri"/>
    </font>
    <font>
      <sz val="14"/>
      <color indexed="8"/>
      <name val="Calibri"/>
    </font>
    <font>
      <b val="1"/>
      <sz val="12"/>
      <color indexed="8"/>
      <name val="Calibri"/>
    </font>
    <font>
      <b val="1"/>
      <sz val="17"/>
      <color indexed="12"/>
      <name val="Calibri"/>
    </font>
    <font>
      <b val="1"/>
      <sz val="16"/>
      <color indexed="8"/>
      <name val="Calibri"/>
    </font>
    <font>
      <b val="1"/>
      <sz val="12"/>
      <color indexed="13"/>
      <name val="Calibri"/>
    </font>
    <font>
      <sz val="14"/>
      <color indexed="13"/>
      <name val="Calibri"/>
    </font>
    <font>
      <b val="1"/>
      <sz val="14"/>
      <color indexed="12"/>
      <name val="Calibri"/>
    </font>
    <font>
      <sz val="14"/>
      <color indexed="8"/>
      <name val="Helvetica"/>
    </font>
    <font>
      <sz val="13"/>
      <color indexed="8"/>
      <name val="Calibri"/>
    </font>
    <font>
      <b val="1"/>
      <sz val="12"/>
      <color indexed="12"/>
      <name val="Calibri"/>
    </font>
    <font>
      <b val="1"/>
      <sz val="14"/>
      <color indexed="16"/>
      <name val="Calibri"/>
    </font>
    <font>
      <b val="1"/>
      <sz val="12"/>
      <color indexed="16"/>
      <name val="Calibri"/>
    </font>
    <font>
      <sz val="16"/>
      <color indexed="8"/>
      <name val="Calibri"/>
    </font>
    <font>
      <b val="1"/>
      <sz val="16"/>
      <color indexed="12"/>
      <name val="Calibri"/>
    </font>
    <font>
      <b val="1"/>
      <sz val="16"/>
      <color indexed="17"/>
      <name val="Calibri"/>
    </font>
    <font>
      <b val="1"/>
      <sz val="16"/>
      <color indexed="13"/>
      <name val="Calibri"/>
    </font>
    <font>
      <b val="1"/>
      <sz val="14"/>
      <color indexed="13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11"/>
      </top>
      <bottom style="thick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11"/>
      </right>
      <top/>
      <bottom style="thick">
        <color indexed="8"/>
      </bottom>
      <diagonal/>
    </border>
    <border>
      <left style="thin">
        <color indexed="11"/>
      </left>
      <right style="thin">
        <color indexed="10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n">
        <color indexed="1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1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15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ck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ck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12"/>
      </top>
      <bottom style="thin">
        <color indexed="14"/>
      </bottom>
      <diagonal/>
    </border>
    <border>
      <left style="thick">
        <color indexed="8"/>
      </left>
      <right style="thick">
        <color indexed="8"/>
      </right>
      <top style="thick">
        <color indexed="12"/>
      </top>
      <bottom style="thin">
        <color indexed="15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12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12"/>
      </top>
      <bottom style="thick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4"/>
      </top>
      <bottom style="thick">
        <color indexed="1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1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/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/>
      <diagonal/>
    </border>
    <border>
      <left style="thick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4" fillId="2" borderId="6" applyNumberFormat="0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right" vertical="center"/>
    </xf>
    <xf numFmtId="49" fontId="4" fillId="2" borderId="10" applyNumberFormat="1" applyFont="1" applyFill="1" applyBorder="1" applyAlignment="1" applyProtection="0">
      <alignment vertical="center"/>
    </xf>
    <xf numFmtId="49" fontId="5" fillId="2" borderId="11" applyNumberFormat="1" applyFont="1" applyFill="1" applyBorder="1" applyAlignment="1" applyProtection="0">
      <alignment horizontal="left" vertical="center" readingOrder="1"/>
    </xf>
    <xf numFmtId="0" fontId="6" fillId="2" borderId="12" applyNumberFormat="0" applyFont="1" applyFill="1" applyBorder="1" applyAlignment="1" applyProtection="0">
      <alignment horizontal="center" vertical="bottom"/>
    </xf>
    <xf numFmtId="0" fontId="7" fillId="2" borderId="13" applyNumberFormat="0" applyFont="1" applyFill="1" applyBorder="1" applyAlignment="1" applyProtection="0">
      <alignment horizontal="center" vertical="bottom"/>
    </xf>
    <xf numFmtId="49" fontId="7" fillId="2" borderId="14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left" vertical="center"/>
    </xf>
    <xf numFmtId="49" fontId="8" fillId="2" borderId="10" applyNumberFormat="1" applyFont="1" applyFill="1" applyBorder="1" applyAlignment="1" applyProtection="0">
      <alignment horizontal="left" vertical="bottom"/>
    </xf>
    <xf numFmtId="49" fontId="9" fillId="2" borderId="16" applyNumberFormat="1" applyFont="1" applyFill="1" applyBorder="1" applyAlignment="1" applyProtection="0">
      <alignment horizontal="right" vertical="center"/>
    </xf>
    <xf numFmtId="49" fontId="3" fillId="2" borderId="11" applyNumberFormat="1" applyFont="1" applyFill="1" applyBorder="1" applyAlignment="1" applyProtection="0">
      <alignment horizontal="center" vertical="bottom"/>
    </xf>
    <xf numFmtId="0" fontId="10" fillId="2" borderId="17" applyNumberFormat="1" applyFont="1" applyFill="1" applyBorder="1" applyAlignment="1" applyProtection="0">
      <alignment horizontal="right" vertical="center"/>
    </xf>
    <xf numFmtId="49" fontId="10" fillId="2" borderId="18" applyNumberFormat="1" applyFont="1" applyFill="1" applyBorder="1" applyAlignment="1" applyProtection="0">
      <alignment horizontal="left" vertical="center"/>
    </xf>
    <xf numFmtId="49" fontId="3" fillId="2" borderId="7" applyNumberFormat="1" applyFont="1" applyFill="1" applyBorder="1" applyAlignment="1" applyProtection="0">
      <alignment horizontal="left" vertical="bottom"/>
    </xf>
    <xf numFmtId="0" fontId="3" fillId="2" borderId="19" applyNumberFormat="0" applyFont="1" applyFill="1" applyBorder="1" applyAlignment="1" applyProtection="0">
      <alignment horizontal="left" vertical="bottom"/>
    </xf>
    <xf numFmtId="0" fontId="0" fillId="2" borderId="20" applyNumberFormat="0" applyFont="1" applyFill="1" applyBorder="1" applyAlignment="1" applyProtection="0">
      <alignment vertical="bottom"/>
    </xf>
    <xf numFmtId="49" fontId="9" fillId="2" borderId="17" applyNumberFormat="1" applyFont="1" applyFill="1" applyBorder="1" applyAlignment="1" applyProtection="0">
      <alignment vertical="center"/>
    </xf>
    <xf numFmtId="49" fontId="11" fillId="2" borderId="18" applyNumberFormat="1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vertical="bottom"/>
    </xf>
    <xf numFmtId="49" fontId="12" fillId="2" borderId="11" applyNumberFormat="1" applyFont="1" applyFill="1" applyBorder="1" applyAlignment="1" applyProtection="0">
      <alignment horizontal="center" vertical="bottom"/>
    </xf>
    <xf numFmtId="49" fontId="8" fillId="2" borderId="24" applyNumberFormat="1" applyFont="1" applyFill="1" applyBorder="1" applyAlignment="1" applyProtection="0">
      <alignment horizontal="center" vertical="center"/>
    </xf>
    <xf numFmtId="49" fontId="8" fillId="2" borderId="24" applyNumberFormat="1" applyFont="1" applyFill="1" applyBorder="1" applyAlignment="1" applyProtection="0">
      <alignment vertical="center"/>
    </xf>
    <xf numFmtId="0" fontId="13" fillId="2" borderId="24" applyNumberFormat="1" applyFont="1" applyFill="1" applyBorder="1" applyAlignment="1" applyProtection="0">
      <alignment horizontal="center" vertical="center"/>
    </xf>
    <xf numFmtId="1" fontId="8" fillId="2" borderId="24" applyNumberFormat="1" applyFont="1" applyFill="1" applyBorder="1" applyAlignment="1" applyProtection="0">
      <alignment horizontal="center" vertical="center"/>
    </xf>
    <xf numFmtId="2" fontId="8" fillId="2" borderId="25" applyNumberFormat="1" applyFont="1" applyFill="1" applyBorder="1" applyAlignment="1" applyProtection="0">
      <alignment horizontal="center" vertical="center"/>
    </xf>
    <xf numFmtId="59" fontId="4" fillId="2" borderId="24" applyNumberFormat="1" applyFont="1" applyFill="1" applyBorder="1" applyAlignment="1" applyProtection="0">
      <alignment horizontal="center" vertical="center"/>
    </xf>
    <xf numFmtId="49" fontId="8" fillId="2" borderId="26" applyNumberFormat="1" applyFont="1" applyFill="1" applyBorder="1" applyAlignment="1" applyProtection="0">
      <alignment horizontal="center" vertical="center"/>
    </xf>
    <xf numFmtId="49" fontId="8" fillId="2" borderId="27" applyNumberFormat="1" applyFont="1" applyFill="1" applyBorder="1" applyAlignment="1" applyProtection="0">
      <alignment horizontal="center" vertical="center"/>
    </xf>
    <xf numFmtId="49" fontId="8" fillId="2" borderId="27" applyNumberFormat="1" applyFont="1" applyFill="1" applyBorder="1" applyAlignment="1" applyProtection="0">
      <alignment vertical="center"/>
    </xf>
    <xf numFmtId="0" fontId="13" fillId="2" borderId="27" applyNumberFormat="1" applyFont="1" applyFill="1" applyBorder="1" applyAlignment="1" applyProtection="0">
      <alignment horizontal="center" vertical="center"/>
    </xf>
    <xf numFmtId="1" fontId="8" fillId="2" borderId="27" applyNumberFormat="1" applyFont="1" applyFill="1" applyBorder="1" applyAlignment="1" applyProtection="0">
      <alignment horizontal="center" vertical="center"/>
    </xf>
    <xf numFmtId="2" fontId="8" fillId="2" borderId="28" applyNumberFormat="1" applyFont="1" applyFill="1" applyBorder="1" applyAlignment="1" applyProtection="0">
      <alignment horizontal="center" vertical="center"/>
    </xf>
    <xf numFmtId="59" fontId="4" fillId="2" borderId="27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bottom"/>
    </xf>
    <xf numFmtId="49" fontId="8" fillId="2" borderId="28" applyNumberFormat="1" applyFont="1" applyFill="1" applyBorder="1" applyAlignment="1" applyProtection="0">
      <alignment horizontal="center" vertical="center"/>
    </xf>
    <xf numFmtId="2" fontId="8" fillId="2" borderId="27" applyNumberFormat="1" applyFont="1" applyFill="1" applyBorder="1" applyAlignment="1" applyProtection="0">
      <alignment horizontal="center" vertical="center"/>
    </xf>
    <xf numFmtId="49" fontId="14" fillId="2" borderId="23" applyNumberFormat="1" applyFont="1" applyFill="1" applyBorder="1" applyAlignment="1" applyProtection="0">
      <alignment horizontal="center" vertical="bottom"/>
    </xf>
    <xf numFmtId="49" fontId="14" fillId="2" borderId="23" applyNumberFormat="1" applyFont="1" applyFill="1" applyBorder="1" applyAlignment="1" applyProtection="0">
      <alignment horizontal="left" vertical="bottom"/>
    </xf>
    <xf numFmtId="49" fontId="8" fillId="2" borderId="27" applyNumberFormat="1" applyFont="1" applyFill="1" applyBorder="1" applyAlignment="1" applyProtection="0">
      <alignment vertical="bottom"/>
    </xf>
    <xf numFmtId="49" fontId="8" fillId="2" borderId="27" applyNumberFormat="1" applyFont="1" applyFill="1" applyBorder="1" applyAlignment="1" applyProtection="0">
      <alignment horizontal="left" vertical="bottom" readingOrder="1"/>
    </xf>
    <xf numFmtId="49" fontId="15" fillId="2" borderId="27" applyNumberFormat="1" applyFont="1" applyFill="1" applyBorder="1" applyAlignment="1" applyProtection="0">
      <alignment horizontal="left" vertical="center" readingOrder="1"/>
    </xf>
    <xf numFmtId="49" fontId="15" fillId="2" borderId="27" applyNumberFormat="1" applyFont="1" applyFill="1" applyBorder="1" applyAlignment="1" applyProtection="0">
      <alignment horizontal="left" vertical="bottom" readingOrder="1"/>
    </xf>
    <xf numFmtId="49" fontId="8" fillId="2" borderId="26" applyNumberFormat="1" applyFont="1" applyFill="1" applyBorder="1" applyAlignment="1" applyProtection="0">
      <alignment horizontal="left" vertical="bottom" readingOrder="1"/>
    </xf>
    <xf numFmtId="0" fontId="13" fillId="2" borderId="26" applyNumberFormat="1" applyFont="1" applyFill="1" applyBorder="1" applyAlignment="1" applyProtection="0">
      <alignment horizontal="center" vertical="center"/>
    </xf>
    <xf numFmtId="1" fontId="8" fillId="2" borderId="26" applyNumberFormat="1" applyFont="1" applyFill="1" applyBorder="1" applyAlignment="1" applyProtection="0">
      <alignment horizontal="center" vertical="center"/>
    </xf>
    <xf numFmtId="59" fontId="4" fillId="2" borderId="26" applyNumberFormat="1" applyFont="1" applyFill="1" applyBorder="1" applyAlignment="1" applyProtection="0">
      <alignment horizontal="center" vertical="center"/>
    </xf>
    <xf numFmtId="49" fontId="15" fillId="2" borderId="29" applyNumberFormat="1" applyFont="1" applyFill="1" applyBorder="1" applyAlignment="1" applyProtection="0">
      <alignment horizontal="left" vertical="bottom" readingOrder="1"/>
    </xf>
    <xf numFmtId="0" fontId="13" fillId="2" borderId="28" applyNumberFormat="1" applyFont="1" applyFill="1" applyBorder="1" applyAlignment="1" applyProtection="0">
      <alignment horizontal="center" vertical="bottom"/>
    </xf>
    <xf numFmtId="1" fontId="8" fillId="2" borderId="28" applyNumberFormat="1" applyFont="1" applyFill="1" applyBorder="1" applyAlignment="1" applyProtection="0">
      <alignment horizontal="center" vertical="center"/>
    </xf>
    <xf numFmtId="59" fontId="4" fillId="2" borderId="28" applyNumberFormat="1" applyFont="1" applyFill="1" applyBorder="1" applyAlignment="1" applyProtection="0">
      <alignment horizontal="center" vertical="center"/>
    </xf>
    <xf numFmtId="49" fontId="8" fillId="2" borderId="30" applyNumberFormat="1" applyFont="1" applyFill="1" applyBorder="1" applyAlignment="1" applyProtection="0">
      <alignment horizontal="left" vertical="bottom" readingOrder="1"/>
    </xf>
    <xf numFmtId="0" fontId="13" fillId="2" borderId="27" applyNumberFormat="1" applyFont="1" applyFill="1" applyBorder="1" applyAlignment="1" applyProtection="0">
      <alignment horizontal="center" vertical="bottom"/>
    </xf>
    <xf numFmtId="49" fontId="8" fillId="2" borderId="30" applyNumberFormat="1" applyFont="1" applyFill="1" applyBorder="1" applyAlignment="1" applyProtection="0">
      <alignment vertical="bottom"/>
    </xf>
    <xf numFmtId="49" fontId="8" fillId="2" borderId="31" applyNumberFormat="1" applyFont="1" applyFill="1" applyBorder="1" applyAlignment="1" applyProtection="0">
      <alignment horizontal="center" vertical="center"/>
    </xf>
    <xf numFmtId="49" fontId="8" fillId="2" borderId="32" applyNumberFormat="1" applyFont="1" applyFill="1" applyBorder="1" applyAlignment="1" applyProtection="0">
      <alignment vertical="bottom"/>
    </xf>
    <xf numFmtId="0" fontId="13" fillId="2" borderId="31" applyNumberFormat="1" applyFont="1" applyFill="1" applyBorder="1" applyAlignment="1" applyProtection="0">
      <alignment horizontal="center" vertical="bottom"/>
    </xf>
    <xf numFmtId="1" fontId="8" fillId="2" borderId="31" applyNumberFormat="1" applyFont="1" applyFill="1" applyBorder="1" applyAlignment="1" applyProtection="0">
      <alignment horizontal="center" vertical="center"/>
    </xf>
    <xf numFmtId="49" fontId="8" fillId="2" borderId="33" applyNumberFormat="1" applyFont="1" applyFill="1" applyBorder="1" applyAlignment="1" applyProtection="0">
      <alignment horizontal="center" vertical="center"/>
    </xf>
    <xf numFmtId="49" fontId="8" fillId="2" borderId="34" applyNumberFormat="1" applyFont="1" applyFill="1" applyBorder="1" applyAlignment="1" applyProtection="0">
      <alignment horizontal="left" vertical="bottom" readingOrder="1"/>
    </xf>
    <xf numFmtId="0" fontId="13" fillId="2" borderId="33" applyNumberFormat="1" applyFont="1" applyFill="1" applyBorder="1" applyAlignment="1" applyProtection="0">
      <alignment horizontal="center" vertical="bottom"/>
    </xf>
    <xf numFmtId="1" fontId="8" fillId="2" borderId="33" applyNumberFormat="1" applyFont="1" applyFill="1" applyBorder="1" applyAlignment="1" applyProtection="0">
      <alignment horizontal="center" vertical="center"/>
    </xf>
    <xf numFmtId="59" fontId="4" fillId="2" borderId="35" applyNumberFormat="1" applyFont="1" applyFill="1" applyBorder="1" applyAlignment="1" applyProtection="0">
      <alignment horizontal="center" vertical="center"/>
    </xf>
    <xf numFmtId="49" fontId="8" borderId="27" applyNumberFormat="1" applyFont="1" applyFill="0" applyBorder="1" applyAlignment="1" applyProtection="0">
      <alignment horizontal="center" vertical="center"/>
    </xf>
    <xf numFmtId="49" fontId="8" borderId="30" applyNumberFormat="1" applyFont="1" applyFill="0" applyBorder="1" applyAlignment="1" applyProtection="0">
      <alignment horizontal="left" vertical="bottom" readingOrder="1"/>
    </xf>
    <xf numFmtId="0" fontId="8" borderId="27" applyNumberFormat="1" applyFont="1" applyFill="0" applyBorder="1" applyAlignment="1" applyProtection="0">
      <alignment horizontal="center" vertical="bottom"/>
    </xf>
    <xf numFmtId="1" fontId="8" borderId="26" applyNumberFormat="1" applyFont="1" applyFill="0" applyBorder="1" applyAlignment="1" applyProtection="0">
      <alignment horizontal="center" vertical="center"/>
    </xf>
    <xf numFmtId="49" fontId="8" borderId="31" applyNumberFormat="1" applyFont="1" applyFill="0" applyBorder="1" applyAlignment="1" applyProtection="0">
      <alignment horizontal="center" vertical="center"/>
    </xf>
    <xf numFmtId="49" fontId="8" borderId="32" applyNumberFormat="1" applyFont="1" applyFill="0" applyBorder="1" applyAlignment="1" applyProtection="0">
      <alignment horizontal="left" vertical="bottom" readingOrder="1"/>
    </xf>
    <xf numFmtId="0" fontId="8" borderId="31" applyNumberFormat="1" applyFont="1" applyFill="0" applyBorder="1" applyAlignment="1" applyProtection="0">
      <alignment horizontal="center" vertical="bottom"/>
    </xf>
    <xf numFmtId="1" fontId="8" borderId="36" applyNumberFormat="1" applyFont="1" applyFill="0" applyBorder="1" applyAlignment="1" applyProtection="0">
      <alignment horizontal="center" vertical="center"/>
    </xf>
    <xf numFmtId="49" fontId="8" fillId="2" borderId="37" applyNumberFormat="1" applyFont="1" applyFill="1" applyBorder="1" applyAlignment="1" applyProtection="0">
      <alignment horizontal="center" vertical="center"/>
    </xf>
    <xf numFmtId="49" fontId="8" fillId="2" borderId="37" applyNumberFormat="1" applyFont="1" applyFill="1" applyBorder="1" applyAlignment="1" applyProtection="0">
      <alignment horizontal="left" vertical="bottom" readingOrder="1"/>
    </xf>
    <xf numFmtId="0" fontId="13" fillId="2" borderId="37" applyNumberFormat="1" applyFont="1" applyFill="1" applyBorder="1" applyAlignment="1" applyProtection="0">
      <alignment horizontal="center" vertical="bottom"/>
    </xf>
    <xf numFmtId="0" fontId="8" fillId="2" borderId="37" applyNumberFormat="0" applyFont="1" applyFill="1" applyBorder="1" applyAlignment="1" applyProtection="0">
      <alignment horizontal="center" vertical="bottom"/>
    </xf>
    <xf numFmtId="59" fontId="9" fillId="2" borderId="35" applyNumberFormat="1" applyFont="1" applyFill="1" applyBorder="1" applyAlignment="1" applyProtection="0">
      <alignment horizontal="center" vertical="center"/>
    </xf>
    <xf numFmtId="49" fontId="8" fillId="2" borderId="28" applyNumberFormat="1" applyFont="1" applyFill="1" applyBorder="1" applyAlignment="1" applyProtection="0">
      <alignment horizontal="left" vertical="bottom" readingOrder="1"/>
    </xf>
    <xf numFmtId="0" fontId="13" fillId="2" borderId="28" applyNumberFormat="1" applyFont="1" applyFill="1" applyBorder="1" applyAlignment="1" applyProtection="0">
      <alignment horizontal="center" vertical="center"/>
    </xf>
    <xf numFmtId="1" fontId="8" fillId="2" borderId="38" applyNumberFormat="1" applyFont="1" applyFill="1" applyBorder="1" applyAlignment="1" applyProtection="0">
      <alignment horizontal="center" vertical="bottom"/>
    </xf>
    <xf numFmtId="0" fontId="8" fillId="2" borderId="26" applyNumberFormat="1" applyFont="1" applyFill="1" applyBorder="1" applyAlignment="1" applyProtection="0">
      <alignment horizontal="center" vertical="center"/>
    </xf>
    <xf numFmtId="49" fontId="8" fillId="2" borderId="26" applyNumberFormat="1" applyFont="1" applyFill="1" applyBorder="1" applyAlignment="1" applyProtection="0">
      <alignment vertical="bottom"/>
    </xf>
    <xf numFmtId="49" fontId="8" fillId="2" borderId="38" applyNumberFormat="1" applyFont="1" applyFill="1" applyBorder="1" applyAlignment="1" applyProtection="0">
      <alignment horizontal="center" vertical="center"/>
    </xf>
    <xf numFmtId="0" fontId="8" fillId="2" borderId="38" applyNumberFormat="1" applyFont="1" applyFill="1" applyBorder="1" applyAlignment="1" applyProtection="0">
      <alignment horizontal="center" vertical="center"/>
    </xf>
    <xf numFmtId="49" fontId="8" fillId="2" borderId="38" applyNumberFormat="1" applyFont="1" applyFill="1" applyBorder="1" applyAlignment="1" applyProtection="0">
      <alignment horizontal="left" vertical="bottom" readingOrder="1"/>
    </xf>
    <xf numFmtId="0" fontId="13" fillId="2" borderId="38" applyNumberFormat="1" applyFont="1" applyFill="1" applyBorder="1" applyAlignment="1" applyProtection="0">
      <alignment horizontal="center" vertical="center"/>
    </xf>
    <xf numFmtId="49" fontId="8" borderId="36" applyNumberFormat="1" applyFont="1" applyFill="0" applyBorder="1" applyAlignment="1" applyProtection="0">
      <alignment horizontal="center" vertical="center"/>
    </xf>
    <xf numFmtId="49" fontId="8" borderId="36" applyNumberFormat="1" applyFont="1" applyFill="0" applyBorder="1" applyAlignment="1" applyProtection="0">
      <alignment vertical="bottom"/>
    </xf>
    <xf numFmtId="0" fontId="8" borderId="36" applyNumberFormat="1" applyFont="1" applyFill="0" applyBorder="1" applyAlignment="1" applyProtection="0">
      <alignment horizontal="center" vertical="center"/>
    </xf>
    <xf numFmtId="1" fontId="8" borderId="36" applyNumberFormat="1" applyFont="1" applyFill="0" applyBorder="1" applyAlignment="1" applyProtection="0">
      <alignment horizontal="center" vertical="bottom"/>
    </xf>
    <xf numFmtId="59" fontId="4" fillId="2" borderId="38" applyNumberFormat="1" applyFont="1" applyFill="1" applyBorder="1" applyAlignment="1" applyProtection="0">
      <alignment horizontal="center" vertical="center"/>
    </xf>
    <xf numFmtId="49" fontId="8" fillId="2" borderId="39" applyNumberFormat="1" applyFont="1" applyFill="1" applyBorder="1" applyAlignment="1" applyProtection="0">
      <alignment horizontal="center" vertical="center"/>
    </xf>
    <xf numFmtId="49" fontId="8" fillId="2" borderId="39" applyNumberFormat="1" applyFont="1" applyFill="1" applyBorder="1" applyAlignment="1" applyProtection="0">
      <alignment horizontal="left" vertical="bottom" readingOrder="1"/>
    </xf>
    <xf numFmtId="0" fontId="13" fillId="2" borderId="39" applyNumberFormat="1" applyFont="1" applyFill="1" applyBorder="1" applyAlignment="1" applyProtection="0">
      <alignment horizontal="center" vertical="center"/>
    </xf>
    <xf numFmtId="1" fontId="8" fillId="2" borderId="39" applyNumberFormat="1" applyFont="1" applyFill="1" applyBorder="1" applyAlignment="1" applyProtection="0">
      <alignment horizontal="center" vertical="bottom"/>
    </xf>
    <xf numFmtId="49" fontId="8" fillId="2" borderId="34" applyNumberFormat="1" applyFont="1" applyFill="1" applyBorder="1" applyAlignment="1" applyProtection="0">
      <alignment horizontal="center" vertical="center"/>
    </xf>
    <xf numFmtId="49" fontId="8" fillId="2" borderId="33" applyNumberFormat="1" applyFont="1" applyFill="1" applyBorder="1" applyAlignment="1" applyProtection="0">
      <alignment horizontal="left" vertical="bottom" readingOrder="1"/>
    </xf>
    <xf numFmtId="0" fontId="13" fillId="2" borderId="33" applyNumberFormat="1" applyFont="1" applyFill="1" applyBorder="1" applyAlignment="1" applyProtection="0">
      <alignment horizontal="center" vertical="center"/>
    </xf>
    <xf numFmtId="1" fontId="8" fillId="2" borderId="37" applyNumberFormat="1" applyFont="1" applyFill="1" applyBorder="1" applyAlignment="1" applyProtection="0">
      <alignment horizontal="center" vertical="bottom"/>
    </xf>
    <xf numFmtId="49" fontId="8" fillId="2" borderId="30" applyNumberFormat="1" applyFont="1" applyFill="1" applyBorder="1" applyAlignment="1" applyProtection="0">
      <alignment horizontal="center" vertical="center"/>
    </xf>
    <xf numFmtId="49" fontId="8" fillId="2" borderId="40" applyNumberFormat="1" applyFont="1" applyFill="1" applyBorder="1" applyAlignment="1" applyProtection="0">
      <alignment horizontal="center" vertical="center"/>
    </xf>
    <xf numFmtId="49" fontId="8" fillId="2" borderId="41" applyNumberFormat="1" applyFont="1" applyFill="1" applyBorder="1" applyAlignment="1" applyProtection="0">
      <alignment horizontal="center" vertical="center"/>
    </xf>
    <xf numFmtId="49" fontId="8" fillId="2" borderId="42" applyNumberFormat="1" applyFont="1" applyFill="1" applyBorder="1" applyAlignment="1" applyProtection="0">
      <alignment horizontal="left" vertical="bottom" readingOrder="1"/>
    </xf>
    <xf numFmtId="0" fontId="13" fillId="2" borderId="41" applyNumberFormat="1" applyFont="1" applyFill="1" applyBorder="1" applyAlignment="1" applyProtection="0">
      <alignment horizontal="center" vertical="center"/>
    </xf>
    <xf numFmtId="1" fontId="8" fillId="2" borderId="43" applyNumberFormat="1" applyFont="1" applyFill="1" applyBorder="1" applyAlignment="1" applyProtection="0">
      <alignment horizontal="center" vertical="bottom"/>
    </xf>
    <xf numFmtId="2" fontId="8" fillId="2" borderId="42" applyNumberFormat="1" applyFont="1" applyFill="1" applyBorder="1" applyAlignment="1" applyProtection="0">
      <alignment horizontal="center" vertical="center"/>
    </xf>
    <xf numFmtId="59" fontId="4" fillId="2" borderId="43" applyNumberFormat="1" applyFont="1" applyFill="1" applyBorder="1" applyAlignment="1" applyProtection="0">
      <alignment horizontal="center" vertical="center"/>
    </xf>
    <xf numFmtId="0" fontId="16" fillId="2" borderId="21" applyNumberFormat="0" applyFont="1" applyFill="1" applyBorder="1" applyAlignment="1" applyProtection="0">
      <alignment horizontal="center" vertical="center"/>
    </xf>
    <xf numFmtId="49" fontId="8" fillId="2" borderId="21" applyNumberFormat="1" applyFont="1" applyFill="1" applyBorder="1" applyAlignment="1" applyProtection="0">
      <alignment horizontal="center" vertical="center"/>
    </xf>
    <xf numFmtId="0" fontId="8" fillId="2" borderId="44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center"/>
    </xf>
    <xf numFmtId="0" fontId="8" fillId="2" borderId="44" applyNumberFormat="0" applyFont="1" applyFill="1" applyBorder="1" applyAlignment="1" applyProtection="0">
      <alignment horizontal="center" vertical="bottom"/>
    </xf>
    <xf numFmtId="59" fontId="4" fillId="2" borderId="22" applyNumberFormat="1" applyFont="1" applyFill="1" applyBorder="1" applyAlignment="1" applyProtection="0">
      <alignment horizontal="center" vertical="center"/>
    </xf>
    <xf numFmtId="0" fontId="8" fillId="2" borderId="45" applyNumberFormat="0" applyFont="1" applyFill="1" applyBorder="1" applyAlignment="1" applyProtection="0">
      <alignment vertical="bottom"/>
    </xf>
    <xf numFmtId="0" fontId="8" fillId="2" borderId="46" applyNumberFormat="0" applyFont="1" applyFill="1" applyBorder="1" applyAlignment="1" applyProtection="0">
      <alignment vertical="bottom"/>
    </xf>
    <xf numFmtId="59" fontId="8" fillId="2" borderId="46" applyNumberFormat="1" applyFont="1" applyFill="1" applyBorder="1" applyAlignment="1" applyProtection="0">
      <alignment horizontal="center" vertical="center"/>
    </xf>
    <xf numFmtId="0" fontId="0" fillId="2" borderId="47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17" fillId="2" borderId="47" applyNumberFormat="0" applyFont="1" applyFill="1" applyBorder="1" applyAlignment="1" applyProtection="0">
      <alignment vertical="bottom"/>
    </xf>
    <xf numFmtId="59" fontId="0" fillId="2" borderId="50" applyNumberFormat="1" applyFont="1" applyFill="1" applyBorder="1" applyAlignment="1" applyProtection="0">
      <alignment horizontal="center" vertical="center"/>
    </xf>
    <xf numFmtId="0" fontId="8" fillId="2" borderId="17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vertical="bottom"/>
    </xf>
    <xf numFmtId="49" fontId="4" fillId="2" borderId="18" applyNumberFormat="1" applyFont="1" applyFill="1" applyBorder="1" applyAlignment="1" applyProtection="0">
      <alignment horizontal="left" vertical="center"/>
    </xf>
    <xf numFmtId="60" fontId="18" fillId="2" borderId="11" applyNumberFormat="1" applyFont="1" applyFill="1" applyBorder="1" applyAlignment="1" applyProtection="0">
      <alignment vertical="center"/>
    </xf>
    <xf numFmtId="61" fontId="19" fillId="2" borderId="11" applyNumberFormat="1" applyFont="1" applyFill="1" applyBorder="1" applyAlignment="1" applyProtection="0">
      <alignment vertical="center"/>
    </xf>
    <xf numFmtId="49" fontId="8" fillId="2" borderId="11" applyNumberFormat="1" applyFont="1" applyFill="1" applyBorder="1" applyAlignment="1" applyProtection="0">
      <alignment horizontal="left" vertical="center"/>
    </xf>
    <xf numFmtId="59" fontId="22" fillId="2" borderId="11" applyNumberFormat="1" applyFont="1" applyFill="1" applyBorder="1" applyAlignment="1" applyProtection="0">
      <alignment horizontal="center" vertical="center"/>
    </xf>
    <xf numFmtId="0" fontId="8" fillId="2" borderId="19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8" fillId="2" borderId="19" applyNumberFormat="0" applyFont="1" applyFill="1" applyBorder="1" applyAlignment="1" applyProtection="0">
      <alignment horizontal="center" vertical="center"/>
    </xf>
    <xf numFmtId="2" fontId="8" fillId="2" borderId="21" applyNumberFormat="1" applyFont="1" applyFill="1" applyBorder="1" applyAlignment="1" applyProtection="0">
      <alignment horizontal="center" vertical="center"/>
    </xf>
    <xf numFmtId="59" fontId="4" fillId="2" borderId="51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vertical="bottom"/>
    </xf>
    <xf numFmtId="0" fontId="8" fillId="2" borderId="7" applyNumberFormat="0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center" vertical="center"/>
    </xf>
    <xf numFmtId="1" fontId="4" fillId="2" borderId="11" applyNumberFormat="1" applyFont="1" applyFill="1" applyBorder="1" applyAlignment="1" applyProtection="0">
      <alignment horizontal="center" vertical="center"/>
    </xf>
    <xf numFmtId="49" fontId="4" fillId="2" borderId="52" applyNumberFormat="1" applyFont="1" applyFill="1" applyBorder="1" applyAlignment="1" applyProtection="0">
      <alignment vertical="bottom"/>
    </xf>
    <xf numFmtId="49" fontId="23" fillId="2" borderId="9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24" fillId="2" borderId="7" applyNumberFormat="1" applyFont="1" applyFill="1" applyBorder="1" applyAlignment="1" applyProtection="0">
      <alignment horizontal="left" vertical="center"/>
    </xf>
    <xf numFmtId="0" fontId="9" fillId="2" borderId="9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49" fontId="24" fillId="2" borderId="55" applyNumberFormat="1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i val="1"/>
        <color rgb="ff00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9e9e9"/>
      <rgbColor rgb="ffff2600"/>
      <rgbColor rgb="ff0432ff"/>
      <rgbColor rgb="ff3f3f3f"/>
      <rgbColor rgb="ffbfbfbf"/>
      <rgbColor rgb="ff323232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50"/>
  <sheetViews>
    <sheetView workbookViewId="0" showGridLines="0" defaultGridColor="1"/>
  </sheetViews>
  <sheetFormatPr defaultColWidth="10.8333" defaultRowHeight="18" customHeight="1" outlineLevelRow="0" outlineLevelCol="0"/>
  <cols>
    <col min="1" max="1" width="10" style="1" customWidth="1"/>
    <col min="2" max="2" width="9.5" style="1" customWidth="1"/>
    <col min="3" max="3" width="7.17188" style="1" customWidth="1"/>
    <col min="4" max="4" width="89" style="1" customWidth="1"/>
    <col min="5" max="5" width="13.8516" style="1" customWidth="1"/>
    <col min="6" max="6" width="10" style="1" customWidth="1"/>
    <col min="7" max="7" width="14.5" style="1" customWidth="1"/>
    <col min="8" max="8" width="14" style="1" customWidth="1"/>
    <col min="9" max="16384" width="10.8516" style="1" customWidth="1"/>
  </cols>
  <sheetData>
    <row r="1" ht="28.25" customHeight="1">
      <c r="A1" t="s" s="2">
        <v>0</v>
      </c>
      <c r="B1" s="3"/>
      <c r="C1" s="4"/>
      <c r="D1" s="5"/>
      <c r="E1" s="4"/>
      <c r="F1" s="4"/>
      <c r="G1" s="4"/>
      <c r="H1" s="6"/>
    </row>
    <row r="2" ht="28.6" customHeight="1">
      <c r="A2" s="7"/>
      <c r="B2" s="8"/>
      <c r="C2" s="8"/>
      <c r="D2" s="9"/>
      <c r="E2" s="8"/>
      <c r="F2" s="8"/>
      <c r="G2" s="8"/>
      <c r="H2" s="10"/>
    </row>
    <row r="3" ht="34.4" customHeight="1">
      <c r="A3" s="11"/>
      <c r="B3" s="12"/>
      <c r="C3" s="13"/>
      <c r="D3" s="14"/>
      <c r="E3" s="15"/>
      <c r="F3" s="16"/>
      <c r="G3" t="s" s="17">
        <v>1</v>
      </c>
      <c r="H3" s="18"/>
    </row>
    <row r="4" ht="37.6" customHeight="1">
      <c r="A4" s="11"/>
      <c r="B4" s="19"/>
      <c r="C4" t="s" s="20">
        <v>2</v>
      </c>
      <c r="D4" s="14"/>
      <c r="E4" s="21"/>
      <c r="F4" s="22"/>
      <c r="G4" s="23">
        <v>202</v>
      </c>
      <c r="H4" t="s" s="24">
        <v>3</v>
      </c>
    </row>
    <row r="5" ht="74.7" customHeight="1">
      <c r="A5" s="11"/>
      <c r="B5" t="s" s="25">
        <v>4</v>
      </c>
      <c r="C5" s="8"/>
      <c r="D5" s="26"/>
      <c r="E5" s="8"/>
      <c r="F5" s="27"/>
      <c r="G5" t="s" s="28">
        <v>5</v>
      </c>
      <c r="H5" s="29"/>
    </row>
    <row r="6" ht="11" customHeight="1">
      <c r="A6" s="11"/>
      <c r="B6" s="30"/>
      <c r="C6" s="30"/>
      <c r="D6" s="30"/>
      <c r="E6" s="30"/>
      <c r="F6" s="30"/>
      <c r="G6" s="31"/>
      <c r="H6" s="32"/>
    </row>
    <row r="7" ht="30.65" customHeight="1">
      <c r="A7" s="33"/>
      <c r="B7" t="s" s="34">
        <v>6</v>
      </c>
      <c r="C7" t="s" s="34">
        <v>7</v>
      </c>
      <c r="D7" t="s" s="35">
        <v>8</v>
      </c>
      <c r="E7" t="s" s="36">
        <v>9</v>
      </c>
      <c r="F7" t="s" s="34">
        <v>10</v>
      </c>
      <c r="G7" t="s" s="34">
        <v>11</v>
      </c>
      <c r="H7" t="s" s="34">
        <v>12</v>
      </c>
    </row>
    <row r="8" ht="20" customHeight="1">
      <c r="A8" s="33"/>
      <c r="B8" t="s" s="37">
        <v>13</v>
      </c>
      <c r="C8" t="s" s="37">
        <v>14</v>
      </c>
      <c r="D8" t="s" s="38">
        <v>15</v>
      </c>
      <c r="E8" s="39">
        <v>3</v>
      </c>
      <c r="F8" s="40"/>
      <c r="G8" s="41">
        <v>79</v>
      </c>
      <c r="H8" s="42">
        <f>F8*G8</f>
        <v>0</v>
      </c>
    </row>
    <row r="9" ht="20" customHeight="1">
      <c r="A9" s="33"/>
      <c r="B9" t="s" s="43">
        <v>16</v>
      </c>
      <c r="C9" t="s" s="44">
        <v>17</v>
      </c>
      <c r="D9" t="s" s="45">
        <v>18</v>
      </c>
      <c r="E9" s="46">
        <v>3</v>
      </c>
      <c r="F9" s="47"/>
      <c r="G9" s="48">
        <v>79</v>
      </c>
      <c r="H9" s="49">
        <f>F9*G9</f>
        <v>0</v>
      </c>
    </row>
    <row r="10" ht="20" customHeight="1">
      <c r="A10" s="50"/>
      <c r="B10" t="s" s="51">
        <v>13</v>
      </c>
      <c r="C10" t="s" s="44">
        <v>19</v>
      </c>
      <c r="D10" t="s" s="45">
        <v>20</v>
      </c>
      <c r="E10" s="46">
        <v>3</v>
      </c>
      <c r="F10" s="47"/>
      <c r="G10" s="52">
        <v>79</v>
      </c>
      <c r="H10" s="49">
        <f>F10*G10</f>
        <v>0</v>
      </c>
    </row>
    <row r="11" ht="20" customHeight="1">
      <c r="A11" s="53"/>
      <c r="B11" t="s" s="44">
        <v>16</v>
      </c>
      <c r="C11" t="s" s="44">
        <v>21</v>
      </c>
      <c r="D11" t="s" s="45">
        <v>22</v>
      </c>
      <c r="E11" s="46">
        <v>3</v>
      </c>
      <c r="F11" s="47"/>
      <c r="G11" s="52">
        <v>79</v>
      </c>
      <c r="H11" s="49">
        <f>G11*F11</f>
        <v>0</v>
      </c>
    </row>
    <row r="12" ht="20" customHeight="1">
      <c r="A12" s="54"/>
      <c r="B12" t="s" s="44">
        <v>13</v>
      </c>
      <c r="C12" t="s" s="44">
        <v>23</v>
      </c>
      <c r="D12" t="s" s="45">
        <v>24</v>
      </c>
      <c r="E12" s="46">
        <v>3</v>
      </c>
      <c r="F12" s="47"/>
      <c r="G12" s="52">
        <v>79</v>
      </c>
      <c r="H12" s="49">
        <f>G12*F12</f>
        <v>0</v>
      </c>
    </row>
    <row r="13" ht="20" customHeight="1">
      <c r="A13" s="54"/>
      <c r="B13" t="s" s="43">
        <v>16</v>
      </c>
      <c r="C13" t="s" s="44">
        <v>25</v>
      </c>
      <c r="D13" t="s" s="55">
        <v>26</v>
      </c>
      <c r="E13" s="46">
        <v>3</v>
      </c>
      <c r="F13" s="47"/>
      <c r="G13" s="52">
        <v>79</v>
      </c>
      <c r="H13" s="49">
        <f>F13*G13</f>
        <v>0</v>
      </c>
    </row>
    <row r="14" ht="20" customHeight="1">
      <c r="A14" s="54"/>
      <c r="B14" t="s" s="51">
        <v>13</v>
      </c>
      <c r="C14" t="s" s="44">
        <v>27</v>
      </c>
      <c r="D14" t="s" s="56">
        <v>28</v>
      </c>
      <c r="E14" s="46">
        <v>3</v>
      </c>
      <c r="F14" s="47"/>
      <c r="G14" s="52">
        <v>79</v>
      </c>
      <c r="H14" s="49">
        <f>G14*F14</f>
        <v>0</v>
      </c>
    </row>
    <row r="15" ht="20" customHeight="1">
      <c r="A15" s="54"/>
      <c r="B15" t="s" s="44">
        <v>16</v>
      </c>
      <c r="C15" t="s" s="44">
        <v>29</v>
      </c>
      <c r="D15" t="s" s="57">
        <v>30</v>
      </c>
      <c r="E15" s="46">
        <v>3</v>
      </c>
      <c r="F15" s="47"/>
      <c r="G15" s="52">
        <v>79</v>
      </c>
      <c r="H15" s="49">
        <f>F15*G15</f>
        <v>0</v>
      </c>
    </row>
    <row r="16" ht="20" customHeight="1">
      <c r="A16" s="53"/>
      <c r="B16" t="s" s="43">
        <v>31</v>
      </c>
      <c r="C16" t="s" s="44">
        <v>32</v>
      </c>
      <c r="D16" t="s" s="58">
        <v>33</v>
      </c>
      <c r="E16" s="46">
        <v>3</v>
      </c>
      <c r="F16" s="47"/>
      <c r="G16" s="52">
        <v>79</v>
      </c>
      <c r="H16" s="49">
        <f>F16*G16</f>
        <v>0</v>
      </c>
    </row>
    <row r="17" ht="20" customHeight="1">
      <c r="A17" s="33"/>
      <c r="B17" t="s" s="51">
        <v>13</v>
      </c>
      <c r="C17" t="s" s="43">
        <v>34</v>
      </c>
      <c r="D17" t="s" s="59">
        <v>35</v>
      </c>
      <c r="E17" s="60">
        <v>3</v>
      </c>
      <c r="F17" s="61"/>
      <c r="G17" s="52">
        <v>79</v>
      </c>
      <c r="H17" s="62">
        <f>F17*G17</f>
        <v>0</v>
      </c>
    </row>
    <row r="18" ht="20" customHeight="1">
      <c r="A18" s="54"/>
      <c r="B18" t="s" s="44">
        <v>16</v>
      </c>
      <c r="C18" t="s" s="51">
        <v>36</v>
      </c>
      <c r="D18" t="s" s="63">
        <v>37</v>
      </c>
      <c r="E18" s="64">
        <v>3</v>
      </c>
      <c r="F18" s="65"/>
      <c r="G18" s="52">
        <v>79</v>
      </c>
      <c r="H18" s="66">
        <f>G18*F18</f>
        <v>0</v>
      </c>
    </row>
    <row r="19" ht="20" customHeight="1">
      <c r="A19" s="53"/>
      <c r="B19" t="s" s="44">
        <v>16</v>
      </c>
      <c r="C19" t="s" s="44">
        <v>38</v>
      </c>
      <c r="D19" t="s" s="67">
        <v>39</v>
      </c>
      <c r="E19" s="68">
        <v>3</v>
      </c>
      <c r="F19" s="47"/>
      <c r="G19" s="52">
        <v>79</v>
      </c>
      <c r="H19" s="49">
        <f>G19*F19</f>
        <v>0</v>
      </c>
    </row>
    <row r="20" ht="20" customHeight="1">
      <c r="A20" s="54"/>
      <c r="B20" t="s" s="44">
        <v>16</v>
      </c>
      <c r="C20" t="s" s="44">
        <v>40</v>
      </c>
      <c r="D20" t="s" s="67">
        <v>41</v>
      </c>
      <c r="E20" s="68">
        <v>3</v>
      </c>
      <c r="F20" s="47"/>
      <c r="G20" s="52">
        <v>79</v>
      </c>
      <c r="H20" s="49">
        <f>G20*F20</f>
        <v>0</v>
      </c>
    </row>
    <row r="21" ht="20" customHeight="1">
      <c r="A21" s="53"/>
      <c r="B21" t="s" s="44">
        <v>16</v>
      </c>
      <c r="C21" t="s" s="44">
        <v>42</v>
      </c>
      <c r="D21" t="s" s="69">
        <v>43</v>
      </c>
      <c r="E21" s="68">
        <v>3</v>
      </c>
      <c r="F21" s="47"/>
      <c r="G21" s="52">
        <v>79</v>
      </c>
      <c r="H21" s="49">
        <f>G21*F21</f>
        <v>0</v>
      </c>
    </row>
    <row r="22" ht="20" customHeight="1">
      <c r="A22" s="53"/>
      <c r="B22" t="s" s="44">
        <v>16</v>
      </c>
      <c r="C22" t="s" s="44">
        <v>44</v>
      </c>
      <c r="D22" t="s" s="69">
        <v>45</v>
      </c>
      <c r="E22" s="68">
        <v>3</v>
      </c>
      <c r="F22" s="47"/>
      <c r="G22" s="52">
        <v>79</v>
      </c>
      <c r="H22" s="49">
        <f>G22*F22</f>
        <v>0</v>
      </c>
    </row>
    <row r="23" ht="20" customHeight="1">
      <c r="A23" s="53"/>
      <c r="B23" t="s" s="70">
        <v>16</v>
      </c>
      <c r="C23" t="s" s="70">
        <v>46</v>
      </c>
      <c r="D23" t="s" s="71">
        <v>47</v>
      </c>
      <c r="E23" s="72">
        <v>3</v>
      </c>
      <c r="F23" s="73"/>
      <c r="G23" s="52">
        <v>79</v>
      </c>
      <c r="H23" s="49">
        <f>G23*F23</f>
        <v>0</v>
      </c>
    </row>
    <row r="24" ht="20" customHeight="1">
      <c r="A24" s="54"/>
      <c r="B24" t="s" s="74">
        <v>16</v>
      </c>
      <c r="C24" t="s" s="74">
        <v>48</v>
      </c>
      <c r="D24" t="s" s="75">
        <v>49</v>
      </c>
      <c r="E24" s="76">
        <v>3</v>
      </c>
      <c r="F24" s="77"/>
      <c r="G24" s="52">
        <v>79</v>
      </c>
      <c r="H24" s="62">
        <f>G24*F24</f>
        <v>0</v>
      </c>
    </row>
    <row r="25" ht="20" customHeight="1">
      <c r="A25" s="53"/>
      <c r="B25" t="s" s="44">
        <v>16</v>
      </c>
      <c r="C25" t="s" s="44">
        <v>50</v>
      </c>
      <c r="D25" t="s" s="67">
        <v>51</v>
      </c>
      <c r="E25" s="68">
        <v>3</v>
      </c>
      <c r="F25" s="47"/>
      <c r="G25" s="52">
        <v>79</v>
      </c>
      <c r="H25" s="78">
        <f>G25*F25</f>
        <v>0</v>
      </c>
    </row>
    <row r="26" ht="20" customHeight="1">
      <c r="A26" s="53"/>
      <c r="B26" t="s" s="79">
        <v>16</v>
      </c>
      <c r="C26" t="s" s="79">
        <v>52</v>
      </c>
      <c r="D26" t="s" s="80">
        <v>53</v>
      </c>
      <c r="E26" s="81">
        <v>3</v>
      </c>
      <c r="F26" s="82"/>
      <c r="G26" s="52">
        <v>79</v>
      </c>
      <c r="H26" s="78">
        <f>G26*F26</f>
        <v>0</v>
      </c>
    </row>
    <row r="27" ht="20" customHeight="1">
      <c r="A27" s="53"/>
      <c r="B27" t="s" s="83">
        <v>16</v>
      </c>
      <c r="C27" t="s" s="83">
        <v>54</v>
      </c>
      <c r="D27" t="s" s="84">
        <v>55</v>
      </c>
      <c r="E27" s="85">
        <v>3</v>
      </c>
      <c r="F27" s="86"/>
      <c r="G27" s="52">
        <v>79</v>
      </c>
      <c r="H27" s="78">
        <f>G27*F27</f>
        <v>0</v>
      </c>
    </row>
    <row r="28" ht="20" customHeight="1">
      <c r="A28" s="33"/>
      <c r="B28" t="s" s="87">
        <v>13</v>
      </c>
      <c r="C28" t="s" s="87">
        <v>56</v>
      </c>
      <c r="D28" t="s" s="88">
        <v>57</v>
      </c>
      <c r="E28" s="89">
        <v>3</v>
      </c>
      <c r="F28" s="90"/>
      <c r="G28" s="52">
        <v>79</v>
      </c>
      <c r="H28" s="91">
        <f>F28*G28</f>
        <v>0</v>
      </c>
    </row>
    <row r="29" ht="20" customHeight="1">
      <c r="A29" s="33"/>
      <c r="B29" t="s" s="51">
        <v>16</v>
      </c>
      <c r="C29" t="s" s="51">
        <v>58</v>
      </c>
      <c r="D29" t="s" s="92">
        <v>59</v>
      </c>
      <c r="E29" s="93">
        <v>3</v>
      </c>
      <c r="F29" s="94"/>
      <c r="G29" s="52">
        <v>79</v>
      </c>
      <c r="H29" s="78">
        <f>G29*F29</f>
        <v>0</v>
      </c>
    </row>
    <row r="30" ht="20" customHeight="1">
      <c r="A30" s="53"/>
      <c r="B30" t="s" s="44">
        <v>16</v>
      </c>
      <c r="C30" t="s" s="44">
        <v>60</v>
      </c>
      <c r="D30" t="s" s="56">
        <v>61</v>
      </c>
      <c r="E30" s="46">
        <v>3</v>
      </c>
      <c r="F30" s="94"/>
      <c r="G30" s="52">
        <v>79</v>
      </c>
      <c r="H30" s="78">
        <f>G30*F30</f>
        <v>0</v>
      </c>
    </row>
    <row r="31" ht="20" customHeight="1">
      <c r="A31" s="33"/>
      <c r="B31" t="s" s="44">
        <v>16</v>
      </c>
      <c r="C31" t="s" s="44">
        <v>62</v>
      </c>
      <c r="D31" t="s" s="55">
        <v>63</v>
      </c>
      <c r="E31" s="46">
        <v>3</v>
      </c>
      <c r="F31" s="94"/>
      <c r="G31" s="52">
        <v>79</v>
      </c>
      <c r="H31" s="78">
        <f>G31*F31</f>
        <v>0</v>
      </c>
    </row>
    <row r="32" ht="20" customHeight="1">
      <c r="A32" s="53"/>
      <c r="B32" t="s" s="44">
        <v>16</v>
      </c>
      <c r="C32" t="s" s="44">
        <v>64</v>
      </c>
      <c r="D32" t="s" s="56">
        <v>65</v>
      </c>
      <c r="E32" s="46">
        <v>3</v>
      </c>
      <c r="F32" s="94"/>
      <c r="G32" s="52">
        <v>79</v>
      </c>
      <c r="H32" s="66">
        <f>F32*G32</f>
        <v>0</v>
      </c>
    </row>
    <row r="33" ht="20" customHeight="1">
      <c r="A33" s="33"/>
      <c r="B33" t="s" s="44">
        <v>13</v>
      </c>
      <c r="C33" t="s" s="44">
        <v>66</v>
      </c>
      <c r="D33" t="s" s="56">
        <v>67</v>
      </c>
      <c r="E33" s="46">
        <v>3</v>
      </c>
      <c r="F33" s="94"/>
      <c r="G33" s="52">
        <v>79</v>
      </c>
      <c r="H33" s="49">
        <f>G33*F33</f>
        <v>0</v>
      </c>
    </row>
    <row r="34" ht="20" customHeight="1">
      <c r="A34" s="33"/>
      <c r="B34" t="s" s="44">
        <v>16</v>
      </c>
      <c r="C34" t="s" s="44">
        <v>68</v>
      </c>
      <c r="D34" t="s" s="56">
        <v>69</v>
      </c>
      <c r="E34" s="46">
        <v>3</v>
      </c>
      <c r="F34" s="94"/>
      <c r="G34" s="52">
        <v>79</v>
      </c>
      <c r="H34" s="49">
        <f>G34*F34</f>
        <v>0</v>
      </c>
    </row>
    <row r="35" ht="20" customHeight="1">
      <c r="A35" s="54"/>
      <c r="B35" t="s" s="44">
        <v>13</v>
      </c>
      <c r="C35" t="s" s="44">
        <v>70</v>
      </c>
      <c r="D35" t="s" s="55">
        <v>71</v>
      </c>
      <c r="E35" s="46">
        <v>3</v>
      </c>
      <c r="F35" s="94"/>
      <c r="G35" s="52">
        <v>79</v>
      </c>
      <c r="H35" s="49">
        <f>F35*G35</f>
        <v>0</v>
      </c>
    </row>
    <row r="36" ht="20" customHeight="1">
      <c r="A36" s="33"/>
      <c r="B36" t="s" s="43">
        <v>16</v>
      </c>
      <c r="C36" s="95">
        <v>29</v>
      </c>
      <c r="D36" t="s" s="96">
        <v>72</v>
      </c>
      <c r="E36" s="60">
        <v>3</v>
      </c>
      <c r="F36" s="94"/>
      <c r="G36" s="52">
        <v>79</v>
      </c>
      <c r="H36" s="49">
        <f>F36*G36</f>
        <v>0</v>
      </c>
    </row>
    <row r="37" ht="20" customHeight="1">
      <c r="A37" s="54"/>
      <c r="B37" t="s" s="97">
        <v>73</v>
      </c>
      <c r="C37" s="98">
        <v>30</v>
      </c>
      <c r="D37" t="s" s="99">
        <v>74</v>
      </c>
      <c r="E37" s="100">
        <v>3</v>
      </c>
      <c r="F37" s="94"/>
      <c r="G37" s="52">
        <v>79</v>
      </c>
      <c r="H37" s="62">
        <f>F37*G37</f>
        <v>0</v>
      </c>
    </row>
    <row r="38" ht="20" customHeight="1">
      <c r="A38" s="53"/>
      <c r="B38" t="s" s="101">
        <v>16</v>
      </c>
      <c r="C38" t="s" s="101">
        <v>75</v>
      </c>
      <c r="D38" t="s" s="102">
        <v>76</v>
      </c>
      <c r="E38" s="103">
        <v>3</v>
      </c>
      <c r="F38" s="104"/>
      <c r="G38" s="52">
        <v>79</v>
      </c>
      <c r="H38" s="105">
        <f>G38*F38</f>
        <v>0</v>
      </c>
    </row>
    <row r="39" ht="20" customHeight="1">
      <c r="A39" s="53"/>
      <c r="B39" t="s" s="106">
        <v>16</v>
      </c>
      <c r="C39" t="s" s="106">
        <v>77</v>
      </c>
      <c r="D39" t="s" s="107">
        <v>78</v>
      </c>
      <c r="E39" s="108">
        <v>3</v>
      </c>
      <c r="F39" s="109"/>
      <c r="G39" s="52">
        <v>79</v>
      </c>
      <c r="H39" s="105">
        <f>G39*F39</f>
        <v>0</v>
      </c>
    </row>
    <row r="40" ht="20" customHeight="1">
      <c r="A40" s="53"/>
      <c r="B40" t="s" s="110">
        <v>13</v>
      </c>
      <c r="C40" t="s" s="74">
        <v>79</v>
      </c>
      <c r="D40" t="s" s="111">
        <v>80</v>
      </c>
      <c r="E40" s="112">
        <v>3</v>
      </c>
      <c r="F40" s="113"/>
      <c r="G40" s="52">
        <v>79</v>
      </c>
      <c r="H40" s="105">
        <f>G40*F40</f>
        <v>0</v>
      </c>
    </row>
    <row r="41" ht="20" customHeight="1">
      <c r="A41" s="53"/>
      <c r="B41" t="s" s="114">
        <v>13</v>
      </c>
      <c r="C41" t="s" s="44">
        <v>81</v>
      </c>
      <c r="D41" t="s" s="56">
        <v>82</v>
      </c>
      <c r="E41" s="46">
        <v>3</v>
      </c>
      <c r="F41" s="94"/>
      <c r="G41" s="52">
        <v>79</v>
      </c>
      <c r="H41" s="105">
        <f>G41*F41</f>
        <v>0</v>
      </c>
    </row>
    <row r="42" ht="20" customHeight="1">
      <c r="A42" s="53"/>
      <c r="B42" t="s" s="115">
        <v>83</v>
      </c>
      <c r="C42" t="s" s="116">
        <v>84</v>
      </c>
      <c r="D42" t="s" s="117">
        <v>85</v>
      </c>
      <c r="E42" s="118">
        <v>3</v>
      </c>
      <c r="F42" s="119"/>
      <c r="G42" s="120">
        <v>79</v>
      </c>
      <c r="H42" s="121">
        <f>G42*F42</f>
        <v>0</v>
      </c>
    </row>
    <row r="43" ht="20" customHeight="1">
      <c r="A43" s="11"/>
      <c r="B43" s="122"/>
      <c r="C43" s="123"/>
      <c r="D43" s="124"/>
      <c r="E43" s="125"/>
      <c r="F43" s="31"/>
      <c r="G43" s="126"/>
      <c r="H43" s="127"/>
    </row>
    <row r="44" ht="20" customHeight="1" hidden="1">
      <c r="A44" s="53"/>
      <c r="B44" s="128"/>
      <c r="C44" s="129"/>
      <c r="D44" s="129"/>
      <c r="E44" s="129"/>
      <c r="F44" s="129"/>
      <c r="G44" s="129"/>
      <c r="H44" s="130"/>
    </row>
    <row r="45" ht="20" customHeight="1">
      <c r="A45" s="11"/>
      <c r="B45" s="131"/>
      <c r="C45" s="132"/>
      <c r="D45" s="133"/>
      <c r="E45" s="31"/>
      <c r="F45" s="31"/>
      <c r="G45" s="134"/>
      <c r="H45" s="135"/>
    </row>
    <row r="46" ht="31.6" customHeight="1">
      <c r="A46" s="33"/>
      <c r="B46" s="136"/>
      <c r="C46" s="137"/>
      <c r="D46" t="s" s="138">
        <v>86</v>
      </c>
      <c r="E46" s="139">
        <f>(H46*0.2)</f>
        <v>0</v>
      </c>
      <c r="F46" s="140"/>
      <c r="G46" t="s" s="141">
        <v>87</v>
      </c>
      <c r="H46" s="142">
        <f>H8+H9+H10+H11+H12+H13+H14+H15+H16+H17+H18+H19+H20+H21+H22+H23+H24+H25+H26+H27+H29+H30+H31+H32+H33+H34+H35+H36+H37+H38+H39+H40+H41+H42+H28</f>
        <v>0</v>
      </c>
    </row>
    <row r="47" ht="20" customHeight="1">
      <c r="A47" s="11"/>
      <c r="B47" s="143"/>
      <c r="C47" s="143"/>
      <c r="D47" s="144"/>
      <c r="E47" s="145"/>
      <c r="F47" s="125"/>
      <c r="G47" s="146"/>
      <c r="H47" s="147"/>
    </row>
    <row r="48" ht="20" customHeight="1">
      <c r="A48" s="11"/>
      <c r="B48" t="s" s="148">
        <v>88</v>
      </c>
      <c r="C48" s="149"/>
      <c r="D48" s="12"/>
      <c r="E48" t="s" s="150">
        <v>89</v>
      </c>
      <c r="F48" s="151">
        <f>F8+F9+F10+F11+F12+F13+F14+F15+F16+F17+F18+F19+F20+F21+F22+F23+F24+F25+F26+F27+F29+F30+F31+F32+F33+F34+F35+F36+F37+F38+F39+F40+F41+F42+F28</f>
        <v>0</v>
      </c>
      <c r="G48" s="151">
        <f>F48/6</f>
        <v>0</v>
      </c>
      <c r="H48" t="s" s="152">
        <v>90</v>
      </c>
    </row>
    <row r="49" ht="20" customHeight="1">
      <c r="A49" s="11"/>
      <c r="B49" s="153"/>
      <c r="C49" s="154"/>
      <c r="D49" s="155"/>
      <c r="E49" s="8"/>
      <c r="F49" s="144"/>
      <c r="G49" s="144"/>
      <c r="H49" s="156"/>
    </row>
    <row r="50" ht="20" customHeight="1">
      <c r="A50" s="157"/>
      <c r="B50" s="158"/>
      <c r="C50" s="158"/>
      <c r="D50" s="159"/>
      <c r="E50" s="160"/>
      <c r="F50" s="160"/>
      <c r="G50" s="160"/>
      <c r="H50" s="161"/>
    </row>
  </sheetData>
  <conditionalFormatting sqref="G1:H2">
    <cfRule type="containsBlanks" dxfId="0" priority="1" stopIfTrue="1">
      <formula>ISBLANK(G1)</formula>
    </cfRule>
  </conditionalFormatting>
  <conditionalFormatting sqref="E46">
    <cfRule type="cellIs" dxfId="1" priority="1" operator="lessThan" stopIfTrue="1">
      <formula>0</formula>
    </cfRule>
  </conditionalFormatting>
  <pageMargins left="0.5" right="0.25" top="0.5" bottom="0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