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BCA Website\21-22\"/>
    </mc:Choice>
  </mc:AlternateContent>
  <bookViews>
    <workbookView xWindow="0" yWindow="0" windowWidth="28800" windowHeight="14510"/>
  </bookViews>
  <sheets>
    <sheet name="Contributi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E36" i="1"/>
  <c r="M35" i="1"/>
  <c r="E35" i="1"/>
  <c r="M31" i="1"/>
  <c r="E31" i="1"/>
  <c r="M30" i="1"/>
  <c r="E30" i="1"/>
  <c r="P24" i="1"/>
  <c r="P25" i="1" s="1"/>
  <c r="H24" i="1"/>
  <c r="H25" i="1" s="1"/>
  <c r="P18" i="1"/>
  <c r="P19" i="1" s="1"/>
  <c r="H18" i="1"/>
  <c r="H19" i="1" s="1"/>
  <c r="E14" i="1"/>
  <c r="P7" i="1"/>
  <c r="P9" i="1" s="1"/>
  <c r="P6" i="1"/>
  <c r="H6" i="1"/>
  <c r="H7" i="1" s="1"/>
  <c r="H9" i="1" s="1"/>
</calcChain>
</file>

<file path=xl/sharedStrings.xml><?xml version="1.0" encoding="utf-8"?>
<sst xmlns="http://schemas.openxmlformats.org/spreadsheetml/2006/main" count="111" uniqueCount="35">
  <si>
    <t>Kosten voor de KBCA League (incl. KBCA lidmaatschap)</t>
  </si>
  <si>
    <t>spelers</t>
  </si>
  <si>
    <t>speeldagen</t>
  </si>
  <si>
    <t>baanhuur</t>
  </si>
  <si>
    <t>aantal uren</t>
  </si>
  <si>
    <t>aantal banen</t>
  </si>
  <si>
    <t>bedragen</t>
  </si>
  <si>
    <t>baanhuur p.p.p.mnd.</t>
  </si>
  <si>
    <t>prijzengeld p.p.p.mnd.</t>
  </si>
  <si>
    <t>Contributie p.p. p.mnd.</t>
  </si>
  <si>
    <t>Contributie was=</t>
  </si>
  <si>
    <t>Voorstel contributie=</t>
  </si>
  <si>
    <t>Kosten KBCA donateur + reserve KBCA league incl. lidmaatschap=</t>
  </si>
  <si>
    <t>Kosten voor het KBCA lidmaatschap + reserve BVM/BVH=</t>
  </si>
  <si>
    <t>Soort</t>
  </si>
  <si>
    <t>Bedrag</t>
  </si>
  <si>
    <t>Per maand</t>
  </si>
  <si>
    <t>voorstel</t>
  </si>
  <si>
    <t>was</t>
  </si>
  <si>
    <t>Allen</t>
  </si>
  <si>
    <t>Baanhuur van de BVM maandag League (3 games 3 mans) =</t>
  </si>
  <si>
    <t>Baanhuur van de BVM Maandag League (3 games 3 mans) =</t>
  </si>
  <si>
    <t>baanhuur etc. p.p.p.mnd.</t>
  </si>
  <si>
    <t>Baanhuur van de BVH maandag League (3 games 4 mans) =</t>
  </si>
  <si>
    <t>Baanhuur van de BVH Maandag League (3 games 5 mans) =</t>
  </si>
  <si>
    <t>Kosten voor het NBF lidmaatschap =</t>
  </si>
  <si>
    <t>Kosten voor het NBF lidmaatschap 65+ =</t>
  </si>
  <si>
    <t>22-64jr</t>
  </si>
  <si>
    <t>NBF 65+</t>
  </si>
  <si>
    <t>Dubbel</t>
  </si>
  <si>
    <t>Kosten voor het BVM lidmaatschap =</t>
  </si>
  <si>
    <t>Kosten voor het BVH lidmaatschap =</t>
  </si>
  <si>
    <t>Gewoon</t>
  </si>
  <si>
    <t>65+</t>
  </si>
  <si>
    <t>Contributie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</si>
</sst>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 applyAlignment="1">
      <alignment horizontal="center"/>
    </xf>
    <xf numFmtId="0" fontId="0" fillId="0" borderId="17" xfId="0" applyBorder="1"/>
    <xf numFmtId="4" fontId="2" fillId="2" borderId="18" xfId="0" applyNumberFormat="1" applyFont="1" applyFill="1" applyBorder="1" applyAlignment="1">
      <alignment horizontal="right"/>
    </xf>
    <xf numFmtId="0" fontId="0" fillId="0" borderId="19" xfId="0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4" fontId="2" fillId="2" borderId="18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2" fontId="1" fillId="0" borderId="22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tabSelected="1" workbookViewId="0">
      <selection activeCell="S10" sqref="S10"/>
    </sheetView>
  </sheetViews>
  <sheetFormatPr defaultRowHeight="12.5" x14ac:dyDescent="0.25"/>
  <cols>
    <col min="1" max="1" width="1.36328125" customWidth="1"/>
    <col min="2" max="2" width="4.08984375" style="50" customWidth="1"/>
    <col min="4" max="4" width="9.81640625" customWidth="1"/>
    <col min="6" max="6" width="9.90625" customWidth="1"/>
    <col min="7" max="7" width="12.453125" customWidth="1"/>
    <col min="10" max="10" width="4.54296875" style="50" customWidth="1"/>
    <col min="12" max="12" width="10.1796875" customWidth="1"/>
    <col min="14" max="14" width="9.7265625" customWidth="1"/>
    <col min="15" max="15" width="11.6328125" customWidth="1"/>
  </cols>
  <sheetData>
    <row r="2" spans="2:16" x14ac:dyDescent="0.25">
      <c r="I2" t="s">
        <v>34</v>
      </c>
      <c r="J2"/>
    </row>
    <row r="4" spans="2:16" ht="13.5" thickBot="1" x14ac:dyDescent="0.35">
      <c r="C4" s="1" t="s">
        <v>0</v>
      </c>
      <c r="G4" s="1"/>
      <c r="H4" s="2"/>
      <c r="K4" s="1" t="s">
        <v>0</v>
      </c>
      <c r="P4" s="2"/>
    </row>
    <row r="5" spans="2:16" ht="13" thickBot="1" x14ac:dyDescent="0.3">
      <c r="B5" s="50">
        <v>1</v>
      </c>
      <c r="C5" s="3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  <c r="J5" s="50">
        <v>2</v>
      </c>
      <c r="K5" s="3" t="s">
        <v>1</v>
      </c>
      <c r="L5" s="4" t="s">
        <v>2</v>
      </c>
      <c r="M5" s="4" t="s">
        <v>3</v>
      </c>
      <c r="N5" s="4" t="s">
        <v>4</v>
      </c>
      <c r="O5" s="4" t="s">
        <v>5</v>
      </c>
      <c r="P5" s="5" t="s">
        <v>6</v>
      </c>
    </row>
    <row r="6" spans="2:16" ht="13" x14ac:dyDescent="0.3">
      <c r="C6" s="6">
        <v>4</v>
      </c>
      <c r="D6" s="7">
        <v>18</v>
      </c>
      <c r="E6" s="8">
        <v>17</v>
      </c>
      <c r="F6" s="9">
        <v>2</v>
      </c>
      <c r="G6" s="9">
        <v>1</v>
      </c>
      <c r="H6" s="10">
        <f>E6*F6*D6</f>
        <v>612</v>
      </c>
      <c r="K6" s="6">
        <v>5</v>
      </c>
      <c r="L6" s="7">
        <v>18</v>
      </c>
      <c r="M6" s="8">
        <v>17</v>
      </c>
      <c r="N6" s="9">
        <v>2</v>
      </c>
      <c r="O6" s="9">
        <v>1</v>
      </c>
      <c r="P6" s="10">
        <f>M6*N6*O6*L6</f>
        <v>612</v>
      </c>
    </row>
    <row r="7" spans="2:16" x14ac:dyDescent="0.25">
      <c r="C7" s="11"/>
      <c r="F7" s="12" t="s">
        <v>7</v>
      </c>
      <c r="G7" s="13"/>
      <c r="H7" s="14">
        <f>H6/(C6*G6)/12</f>
        <v>12.75</v>
      </c>
      <c r="K7" s="11"/>
      <c r="N7" s="12" t="s">
        <v>7</v>
      </c>
      <c r="O7" s="13"/>
      <c r="P7" s="14">
        <f>P6/(K6*O6)/12</f>
        <v>10.200000000000001</v>
      </c>
    </row>
    <row r="8" spans="2:16" x14ac:dyDescent="0.25">
      <c r="C8" s="11"/>
      <c r="F8" s="15" t="s">
        <v>8</v>
      </c>
      <c r="G8" s="16"/>
      <c r="H8" s="14">
        <v>0.7</v>
      </c>
      <c r="K8" s="11"/>
      <c r="N8" s="15" t="s">
        <v>8</v>
      </c>
      <c r="O8" s="16"/>
      <c r="P8" s="14">
        <v>0.7</v>
      </c>
    </row>
    <row r="9" spans="2:16" ht="13" thickBot="1" x14ac:dyDescent="0.3">
      <c r="C9" s="11"/>
      <c r="F9" s="15" t="s">
        <v>9</v>
      </c>
      <c r="G9" s="16"/>
      <c r="H9" s="14">
        <f>H7+H8</f>
        <v>13.45</v>
      </c>
      <c r="K9" s="11"/>
      <c r="N9" s="15" t="s">
        <v>9</v>
      </c>
      <c r="O9" s="16"/>
      <c r="P9" s="14">
        <f>P7+P8</f>
        <v>10.9</v>
      </c>
    </row>
    <row r="10" spans="2:16" ht="13.5" thickBot="1" x14ac:dyDescent="0.35">
      <c r="C10" s="17" t="s">
        <v>10</v>
      </c>
      <c r="D10" s="18"/>
      <c r="E10" s="19">
        <v>10.3</v>
      </c>
      <c r="F10" s="18" t="s">
        <v>11</v>
      </c>
      <c r="G10" s="20"/>
      <c r="H10" s="21">
        <v>13.45</v>
      </c>
      <c r="K10" s="17" t="s">
        <v>10</v>
      </c>
      <c r="L10" s="18"/>
      <c r="M10" s="19">
        <v>8.35</v>
      </c>
      <c r="N10" s="22" t="s">
        <v>11</v>
      </c>
      <c r="O10" s="20"/>
      <c r="P10" s="21">
        <v>10.9</v>
      </c>
    </row>
    <row r="11" spans="2:16" x14ac:dyDescent="0.25">
      <c r="G11" s="23"/>
      <c r="H11" s="24"/>
      <c r="O11" s="23"/>
      <c r="P11" s="24"/>
    </row>
    <row r="12" spans="2:16" ht="13.5" thickBot="1" x14ac:dyDescent="0.35">
      <c r="C12" s="1" t="s">
        <v>12</v>
      </c>
      <c r="G12" s="25"/>
      <c r="H12" s="2"/>
      <c r="K12" s="26" t="s">
        <v>13</v>
      </c>
      <c r="O12" s="25"/>
    </row>
    <row r="13" spans="2:16" x14ac:dyDescent="0.25">
      <c r="B13" s="50">
        <v>3</v>
      </c>
      <c r="C13" s="27" t="s">
        <v>14</v>
      </c>
      <c r="D13" s="9" t="s">
        <v>15</v>
      </c>
      <c r="E13" s="9" t="s">
        <v>16</v>
      </c>
      <c r="F13" s="28" t="s">
        <v>17</v>
      </c>
      <c r="G13" s="29" t="s">
        <v>18</v>
      </c>
      <c r="H13" s="24"/>
      <c r="J13" s="50">
        <v>4</v>
      </c>
      <c r="K13" s="27" t="s">
        <v>14</v>
      </c>
      <c r="L13" s="9" t="s">
        <v>15</v>
      </c>
      <c r="M13" s="9" t="s">
        <v>16</v>
      </c>
      <c r="N13" s="28" t="s">
        <v>17</v>
      </c>
      <c r="O13" s="29" t="s">
        <v>18</v>
      </c>
      <c r="P13" s="2"/>
    </row>
    <row r="14" spans="2:16" ht="13.5" thickBot="1" x14ac:dyDescent="0.35">
      <c r="C14" s="30" t="s">
        <v>19</v>
      </c>
      <c r="D14" s="31">
        <v>60</v>
      </c>
      <c r="E14" s="31">
        <f>D14/12</f>
        <v>5</v>
      </c>
      <c r="F14" s="32">
        <v>5</v>
      </c>
      <c r="G14" s="33">
        <v>5</v>
      </c>
      <c r="H14" s="24"/>
      <c r="K14" s="30" t="s">
        <v>19</v>
      </c>
      <c r="L14" s="31">
        <v>18</v>
      </c>
      <c r="M14" s="31">
        <v>2</v>
      </c>
      <c r="N14" s="34">
        <v>2</v>
      </c>
      <c r="O14" s="33">
        <v>1.25</v>
      </c>
      <c r="P14" s="2"/>
    </row>
    <row r="15" spans="2:16" x14ac:dyDescent="0.25">
      <c r="G15" s="23"/>
      <c r="H15" s="24"/>
      <c r="O15" s="23"/>
      <c r="P15" s="24"/>
    </row>
    <row r="16" spans="2:16" ht="13.5" thickBot="1" x14ac:dyDescent="0.35">
      <c r="C16" s="1" t="s">
        <v>20</v>
      </c>
      <c r="H16" s="2"/>
      <c r="K16" s="1" t="s">
        <v>21</v>
      </c>
      <c r="P16" s="2"/>
    </row>
    <row r="17" spans="2:16" ht="13" thickBot="1" x14ac:dyDescent="0.3">
      <c r="B17" s="50">
        <v>5</v>
      </c>
      <c r="C17" s="3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5" t="s">
        <v>6</v>
      </c>
      <c r="J17" s="50">
        <v>6</v>
      </c>
      <c r="K17" s="3" t="s">
        <v>1</v>
      </c>
      <c r="L17" s="4" t="s">
        <v>2</v>
      </c>
      <c r="M17" s="4" t="s">
        <v>3</v>
      </c>
      <c r="N17" s="4" t="s">
        <v>4</v>
      </c>
      <c r="O17" s="4" t="s">
        <v>5</v>
      </c>
      <c r="P17" s="5" t="s">
        <v>6</v>
      </c>
    </row>
    <row r="18" spans="2:16" ht="13" x14ac:dyDescent="0.3">
      <c r="C18" s="35">
        <v>3</v>
      </c>
      <c r="D18" s="36">
        <v>33</v>
      </c>
      <c r="E18" s="8">
        <v>29.25</v>
      </c>
      <c r="F18" s="37"/>
      <c r="G18" s="37">
        <v>1</v>
      </c>
      <c r="H18" s="10">
        <f>D18*E18</f>
        <v>965.25</v>
      </c>
      <c r="K18" s="35">
        <v>4</v>
      </c>
      <c r="L18" s="36">
        <v>33</v>
      </c>
      <c r="M18" s="8">
        <v>29.25</v>
      </c>
      <c r="N18" s="37"/>
      <c r="O18" s="37">
        <v>1</v>
      </c>
      <c r="P18" s="10">
        <f>L18*M18</f>
        <v>965.25</v>
      </c>
    </row>
    <row r="19" spans="2:16" ht="13" thickBot="1" x14ac:dyDescent="0.3">
      <c r="C19" s="11"/>
      <c r="F19" s="12" t="s">
        <v>22</v>
      </c>
      <c r="G19" s="13"/>
      <c r="H19" s="14">
        <f>H18/(C18*G18)/12</f>
        <v>26.8125</v>
      </c>
      <c r="K19" s="11"/>
      <c r="N19" s="12" t="s">
        <v>22</v>
      </c>
      <c r="O19" s="13"/>
      <c r="P19" s="14">
        <f>P18/(K18*O18)/12</f>
        <v>20.109375</v>
      </c>
    </row>
    <row r="20" spans="2:16" ht="13.5" thickBot="1" x14ac:dyDescent="0.35">
      <c r="C20" s="17" t="s">
        <v>10</v>
      </c>
      <c r="D20" s="18"/>
      <c r="E20" s="19">
        <v>26.4</v>
      </c>
      <c r="F20" s="22" t="s">
        <v>11</v>
      </c>
      <c r="G20" s="20"/>
      <c r="H20" s="21">
        <v>26.8</v>
      </c>
      <c r="K20" s="17" t="s">
        <v>10</v>
      </c>
      <c r="L20" s="18"/>
      <c r="M20" s="19">
        <v>19.8</v>
      </c>
      <c r="N20" s="22" t="s">
        <v>11</v>
      </c>
      <c r="O20" s="20"/>
      <c r="P20" s="21">
        <v>20.100000000000001</v>
      </c>
    </row>
    <row r="21" spans="2:16" x14ac:dyDescent="0.25">
      <c r="H21" s="2"/>
    </row>
    <row r="22" spans="2:16" ht="13.5" thickBot="1" x14ac:dyDescent="0.35">
      <c r="C22" s="1" t="s">
        <v>23</v>
      </c>
      <c r="H22" s="2"/>
      <c r="K22" s="1" t="s">
        <v>24</v>
      </c>
      <c r="P22" s="38"/>
    </row>
    <row r="23" spans="2:16" ht="13" thickBot="1" x14ac:dyDescent="0.3">
      <c r="B23" s="50">
        <v>7</v>
      </c>
      <c r="C23" s="3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5" t="s">
        <v>6</v>
      </c>
      <c r="J23" s="50">
        <v>8</v>
      </c>
      <c r="K23" s="3" t="s">
        <v>1</v>
      </c>
      <c r="L23" s="4" t="s">
        <v>2</v>
      </c>
      <c r="M23" s="4" t="s">
        <v>3</v>
      </c>
      <c r="N23" s="4" t="s">
        <v>4</v>
      </c>
      <c r="O23" s="4" t="s">
        <v>5</v>
      </c>
      <c r="P23" s="5" t="s">
        <v>6</v>
      </c>
    </row>
    <row r="24" spans="2:16" ht="13" x14ac:dyDescent="0.3">
      <c r="C24" s="35">
        <v>4</v>
      </c>
      <c r="D24" s="36">
        <v>36</v>
      </c>
      <c r="E24" s="8">
        <v>40.6</v>
      </c>
      <c r="F24" s="37"/>
      <c r="G24" s="37">
        <v>1</v>
      </c>
      <c r="H24" s="10">
        <f>D24*E24</f>
        <v>1461.6000000000001</v>
      </c>
      <c r="K24" s="35">
        <v>5</v>
      </c>
      <c r="L24" s="36">
        <v>36</v>
      </c>
      <c r="M24" s="8">
        <v>40.6</v>
      </c>
      <c r="N24" s="37"/>
      <c r="O24" s="37">
        <v>1</v>
      </c>
      <c r="P24" s="10">
        <f>L24*M24</f>
        <v>1461.6000000000001</v>
      </c>
    </row>
    <row r="25" spans="2:16" ht="13" thickBot="1" x14ac:dyDescent="0.3">
      <c r="C25" s="11"/>
      <c r="F25" s="12" t="s">
        <v>22</v>
      </c>
      <c r="G25" s="13"/>
      <c r="H25" s="14">
        <f>H24/(C24*G24)/12</f>
        <v>30.450000000000003</v>
      </c>
      <c r="K25" s="11"/>
      <c r="N25" s="12" t="s">
        <v>22</v>
      </c>
      <c r="O25" s="13"/>
      <c r="P25" s="14">
        <f>P24/(K24*O24)/12</f>
        <v>24.360000000000003</v>
      </c>
    </row>
    <row r="26" spans="2:16" ht="13.5" thickBot="1" x14ac:dyDescent="0.35">
      <c r="C26" s="17" t="s">
        <v>10</v>
      </c>
      <c r="D26" s="18"/>
      <c r="E26" s="19">
        <v>30.4</v>
      </c>
      <c r="F26" s="22" t="s">
        <v>11</v>
      </c>
      <c r="G26" s="20"/>
      <c r="H26" s="21">
        <v>30.45</v>
      </c>
      <c r="K26" s="17" t="s">
        <v>10</v>
      </c>
      <c r="L26" s="18"/>
      <c r="M26" s="19">
        <v>24.3</v>
      </c>
      <c r="N26" s="22" t="s">
        <v>11</v>
      </c>
      <c r="O26" s="20"/>
      <c r="P26" s="21">
        <v>24.35</v>
      </c>
    </row>
    <row r="27" spans="2:16" x14ac:dyDescent="0.25">
      <c r="G27" s="23"/>
      <c r="H27" s="39"/>
      <c r="O27" s="23"/>
      <c r="P27" s="24"/>
    </row>
    <row r="28" spans="2:16" ht="13.5" thickBot="1" x14ac:dyDescent="0.35">
      <c r="C28" s="1" t="s">
        <v>25</v>
      </c>
      <c r="H28" s="40"/>
      <c r="K28" s="1" t="s">
        <v>26</v>
      </c>
    </row>
    <row r="29" spans="2:16" ht="13" x14ac:dyDescent="0.3">
      <c r="B29" s="50">
        <v>9</v>
      </c>
      <c r="C29" s="27" t="s">
        <v>14</v>
      </c>
      <c r="D29" s="9" t="s">
        <v>15</v>
      </c>
      <c r="E29" s="9" t="s">
        <v>16</v>
      </c>
      <c r="F29" s="28" t="s">
        <v>17</v>
      </c>
      <c r="G29" s="41" t="s">
        <v>18</v>
      </c>
      <c r="H29" s="39"/>
      <c r="J29" s="50">
        <v>10</v>
      </c>
      <c r="K29" s="27" t="s">
        <v>14</v>
      </c>
      <c r="L29" s="9" t="s">
        <v>15</v>
      </c>
      <c r="M29" s="9" t="s">
        <v>16</v>
      </c>
      <c r="N29" s="28" t="s">
        <v>17</v>
      </c>
      <c r="O29" s="41" t="s">
        <v>18</v>
      </c>
      <c r="P29" s="24"/>
    </row>
    <row r="30" spans="2:16" ht="13" x14ac:dyDescent="0.3">
      <c r="C30" s="42" t="s">
        <v>27</v>
      </c>
      <c r="D30" s="43">
        <v>35.75</v>
      </c>
      <c r="E30" s="43">
        <f>D30/12</f>
        <v>2.9791666666666665</v>
      </c>
      <c r="F30" s="44">
        <v>3</v>
      </c>
      <c r="G30" s="45">
        <v>2.5499999999999998</v>
      </c>
      <c r="H30" s="39"/>
      <c r="K30" s="42" t="s">
        <v>28</v>
      </c>
      <c r="L30" s="43">
        <v>30.65</v>
      </c>
      <c r="M30" s="43">
        <f>L30/12</f>
        <v>2.5541666666666667</v>
      </c>
      <c r="N30" s="44">
        <v>2.5499999999999998</v>
      </c>
      <c r="O30" s="46">
        <v>2.1</v>
      </c>
      <c r="P30" s="24"/>
    </row>
    <row r="31" spans="2:16" ht="13.5" thickBot="1" x14ac:dyDescent="0.35">
      <c r="C31" s="30" t="s">
        <v>29</v>
      </c>
      <c r="D31" s="31">
        <v>11.9</v>
      </c>
      <c r="E31" s="31">
        <f>D31/12</f>
        <v>0.9916666666666667</v>
      </c>
      <c r="F31" s="34">
        <v>1</v>
      </c>
      <c r="G31" s="33">
        <v>0.85</v>
      </c>
      <c r="H31" s="2"/>
      <c r="K31" s="30" t="s">
        <v>29</v>
      </c>
      <c r="L31" s="31">
        <v>11.9</v>
      </c>
      <c r="M31" s="31">
        <f>L31/12</f>
        <v>0.9916666666666667</v>
      </c>
      <c r="N31" s="34">
        <v>1</v>
      </c>
      <c r="O31" s="33">
        <v>0.85</v>
      </c>
    </row>
    <row r="32" spans="2:16" x14ac:dyDescent="0.25">
      <c r="C32" s="47"/>
      <c r="D32" s="24"/>
      <c r="E32" s="24"/>
      <c r="F32" s="24"/>
      <c r="G32" s="25"/>
      <c r="H32" s="2"/>
      <c r="K32" s="47"/>
      <c r="L32" s="24"/>
      <c r="M32" s="24"/>
      <c r="N32" s="24"/>
      <c r="O32" s="25"/>
    </row>
    <row r="33" spans="2:16" ht="13.5" thickBot="1" x14ac:dyDescent="0.35">
      <c r="C33" s="1" t="s">
        <v>30</v>
      </c>
      <c r="G33" s="25"/>
      <c r="H33" s="2"/>
      <c r="K33" s="1" t="s">
        <v>31</v>
      </c>
      <c r="O33" s="25"/>
    </row>
    <row r="34" spans="2:16" ht="13" x14ac:dyDescent="0.3">
      <c r="B34" s="50">
        <v>11</v>
      </c>
      <c r="C34" s="27" t="s">
        <v>14</v>
      </c>
      <c r="D34" s="9" t="s">
        <v>15</v>
      </c>
      <c r="E34" s="9" t="s">
        <v>16</v>
      </c>
      <c r="F34" s="28" t="s">
        <v>17</v>
      </c>
      <c r="G34" s="41" t="s">
        <v>18</v>
      </c>
      <c r="H34" s="2"/>
      <c r="J34" s="50">
        <v>12</v>
      </c>
      <c r="K34" s="27" t="s">
        <v>14</v>
      </c>
      <c r="L34" s="9" t="s">
        <v>15</v>
      </c>
      <c r="M34" s="9" t="s">
        <v>16</v>
      </c>
      <c r="N34" s="28" t="s">
        <v>17</v>
      </c>
      <c r="O34" s="41" t="s">
        <v>18</v>
      </c>
      <c r="P34" s="24"/>
    </row>
    <row r="35" spans="2:16" ht="13" x14ac:dyDescent="0.3">
      <c r="C35" s="42" t="s">
        <v>32</v>
      </c>
      <c r="D35" s="43">
        <v>23.75</v>
      </c>
      <c r="E35" s="43">
        <f>D35/12</f>
        <v>1.9791666666666667</v>
      </c>
      <c r="F35" s="44">
        <v>2</v>
      </c>
      <c r="G35" s="45">
        <v>1.9</v>
      </c>
      <c r="H35" s="2"/>
      <c r="K35" s="42" t="s">
        <v>32</v>
      </c>
      <c r="L35" s="43">
        <v>30</v>
      </c>
      <c r="M35" s="43">
        <f>L35/12</f>
        <v>2.5</v>
      </c>
      <c r="N35" s="44">
        <v>2.5</v>
      </c>
      <c r="O35" s="46">
        <v>2.2999999999999998</v>
      </c>
      <c r="P35" s="24"/>
    </row>
    <row r="36" spans="2:16" ht="13.5" thickBot="1" x14ac:dyDescent="0.35">
      <c r="C36" s="30" t="s">
        <v>33</v>
      </c>
      <c r="D36" s="48">
        <v>23.75</v>
      </c>
      <c r="E36" s="31">
        <f>D36/12</f>
        <v>1.9791666666666667</v>
      </c>
      <c r="F36" s="34">
        <v>2</v>
      </c>
      <c r="G36" s="33">
        <v>1.9</v>
      </c>
      <c r="H36" s="2"/>
      <c r="K36" s="30" t="s">
        <v>33</v>
      </c>
      <c r="L36" s="48">
        <v>30</v>
      </c>
      <c r="M36" s="31">
        <f>L36/12</f>
        <v>2.5</v>
      </c>
      <c r="N36" s="34">
        <v>2.5</v>
      </c>
      <c r="O36" s="49">
        <v>2.2999999999999998</v>
      </c>
      <c r="P36" s="24"/>
    </row>
    <row r="37" spans="2:16" x14ac:dyDescent="0.25">
      <c r="C37" s="47"/>
      <c r="D37" s="24"/>
      <c r="E37" s="24"/>
      <c r="F37" s="24"/>
      <c r="G37" s="25"/>
      <c r="H37" s="2"/>
      <c r="O37" s="25"/>
      <c r="P37" s="24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Contributie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Visser</dc:creator>
  <cp:lastModifiedBy>Martin Visser</cp:lastModifiedBy>
  <dcterms:created xsi:type="dcterms:W3CDTF">2021-08-04T06:46:31Z</dcterms:created>
  <dcterms:modified xsi:type="dcterms:W3CDTF">2021-08-04T06:50:17Z</dcterms:modified>
</cp:coreProperties>
</file>