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documenten\KBCA\Financiën\"/>
    </mc:Choice>
  </mc:AlternateContent>
  <xr:revisionPtr revIDLastSave="0" documentId="13_ncr:1_{397093FC-90FB-4944-BCC4-9B663EE80AF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1" l="1"/>
  <c r="D11" i="1"/>
  <c r="O23" i="1"/>
  <c r="O25" i="1" s="1"/>
  <c r="O26" i="1" s="1"/>
  <c r="G23" i="1"/>
  <c r="G25" i="1" s="1"/>
  <c r="L37" i="1"/>
  <c r="L36" i="1"/>
  <c r="G26" i="1" l="1"/>
  <c r="D37" i="1"/>
  <c r="D36" i="1"/>
  <c r="O3" i="1"/>
  <c r="O4" i="1" s="1"/>
  <c r="O6" i="1" s="1"/>
  <c r="G3" i="1"/>
  <c r="G4" i="1" s="1"/>
  <c r="G6" i="1" s="1"/>
  <c r="G15" i="1"/>
  <c r="G17" i="1" s="1"/>
  <c r="G18" i="1" s="1"/>
  <c r="O15" i="1"/>
  <c r="O17" i="1" s="1"/>
  <c r="O18" i="1" s="1"/>
  <c r="D31" i="1"/>
  <c r="L31" i="1"/>
  <c r="D32" i="1"/>
  <c r="L32" i="1"/>
</calcChain>
</file>

<file path=xl/sharedStrings.xml><?xml version="1.0" encoding="utf-8"?>
<sst xmlns="http://schemas.openxmlformats.org/spreadsheetml/2006/main" count="116" uniqueCount="35">
  <si>
    <t>spelers</t>
  </si>
  <si>
    <t>speeldagen</t>
  </si>
  <si>
    <t>baanhuur</t>
  </si>
  <si>
    <t>aantal banen</t>
  </si>
  <si>
    <t>aantal uren</t>
  </si>
  <si>
    <t>bedragen</t>
  </si>
  <si>
    <t>prijzengeld p.p.p.mnd.</t>
  </si>
  <si>
    <t>baanhuur p.p.p.mnd.</t>
  </si>
  <si>
    <t>Voorstel contributie=</t>
  </si>
  <si>
    <t>Contributie p.p. p.mnd.</t>
  </si>
  <si>
    <t>Contributie was=</t>
  </si>
  <si>
    <t>Soort</t>
  </si>
  <si>
    <t>Bedrag</t>
  </si>
  <si>
    <t>Per maand</t>
  </si>
  <si>
    <t>voorstel</t>
  </si>
  <si>
    <t>baanhuur etc. p.p.p.mnd.</t>
  </si>
  <si>
    <t>Dubbel</t>
  </si>
  <si>
    <t>Gewoon</t>
  </si>
  <si>
    <t>65+</t>
  </si>
  <si>
    <t>Allen</t>
  </si>
  <si>
    <t>Kosten voor het NBF lidmaatschap =</t>
  </si>
  <si>
    <t>Kosten voor het NBF lidmaatschap 65+ =</t>
  </si>
  <si>
    <t>Kosten voor het BVM lidmaatschap =</t>
  </si>
  <si>
    <t>was</t>
  </si>
  <si>
    <t>Kosten voor de KBCA League (incl. KBCA lidmaatschap)</t>
  </si>
  <si>
    <t>NBF 65+</t>
  </si>
  <si>
    <t>22-64jr</t>
  </si>
  <si>
    <t>0.85</t>
  </si>
  <si>
    <t xml:space="preserve">Baanhuur van de BVM maandag League (3 games 3 mans) </t>
  </si>
  <si>
    <t xml:space="preserve">Baanhuur van de BVM Maandag League (3 games 3 mans) </t>
  </si>
  <si>
    <t>Kosten KBCA reserve/donateur (inclusief buitenleden) =</t>
  </si>
  <si>
    <t>Kosten voor het BVH lidmaatschap =</t>
  </si>
  <si>
    <t xml:space="preserve">Baanhuur van de BVH maandag League (3 games 4 mans) </t>
  </si>
  <si>
    <t xml:space="preserve">Baanhuur van de BVH Maandag League (3 games 4 mans) </t>
  </si>
  <si>
    <t>Kosten KBCA buitenleden + alleen reserve BVM/BVH=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</si>
</sst>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0" fillId="0" borderId="25" xfId="0" applyNumberForma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2" fontId="0" fillId="0" borderId="28" xfId="0" applyNumberFormat="1" applyBorder="1" applyAlignment="1">
      <alignment horizontal="center"/>
    </xf>
    <xf numFmtId="4" fontId="2" fillId="2" borderId="27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1" fillId="2" borderId="27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4" fillId="2" borderId="27" xfId="0" applyNumberFormat="1" applyFont="1" applyFill="1" applyBorder="1" applyAlignment="1">
      <alignment horizontal="right"/>
    </xf>
    <xf numFmtId="4" fontId="1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center"/>
    </xf>
    <xf numFmtId="4" fontId="4" fillId="2" borderId="27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view="pageLayout" zoomScaleNormal="100" workbookViewId="0">
      <selection activeCell="P36" sqref="P36"/>
    </sheetView>
  </sheetViews>
  <sheetFormatPr defaultRowHeight="12.75" x14ac:dyDescent="0.2"/>
  <cols>
    <col min="1" max="1" width="3" customWidth="1"/>
    <col min="2" max="2" width="9.7109375" customWidth="1"/>
    <col min="3" max="3" width="10.28515625" customWidth="1"/>
    <col min="4" max="4" width="9.42578125" customWidth="1"/>
    <col min="5" max="5" width="9.5703125" customWidth="1"/>
    <col min="6" max="6" width="11.5703125" customWidth="1"/>
    <col min="7" max="7" width="10.28515625" style="2" customWidth="1"/>
    <col min="8" max="8" width="4.7109375" customWidth="1"/>
    <col min="9" max="9" width="2.85546875" customWidth="1"/>
    <col min="10" max="10" width="9.42578125" customWidth="1"/>
    <col min="11" max="11" width="9.7109375" customWidth="1"/>
    <col min="12" max="12" width="9.42578125" customWidth="1"/>
    <col min="13" max="13" width="10.140625" customWidth="1"/>
    <col min="14" max="14" width="12.5703125" customWidth="1"/>
    <col min="15" max="15" width="11" customWidth="1"/>
  </cols>
  <sheetData>
    <row r="1" spans="1:15" ht="13.5" thickBot="1" x14ac:dyDescent="0.25">
      <c r="B1" s="1" t="s">
        <v>24</v>
      </c>
      <c r="F1" s="1"/>
      <c r="J1" s="1" t="s">
        <v>24</v>
      </c>
      <c r="O1" s="2"/>
    </row>
    <row r="2" spans="1:15" ht="13.5" thickBot="1" x14ac:dyDescent="0.25">
      <c r="A2">
        <v>1</v>
      </c>
      <c r="B2" s="20" t="s">
        <v>0</v>
      </c>
      <c r="C2" s="21" t="s">
        <v>1</v>
      </c>
      <c r="D2" s="21" t="s">
        <v>2</v>
      </c>
      <c r="E2" s="21" t="s">
        <v>4</v>
      </c>
      <c r="F2" s="21" t="s">
        <v>3</v>
      </c>
      <c r="G2" s="22" t="s">
        <v>5</v>
      </c>
      <c r="I2">
        <v>2</v>
      </c>
      <c r="J2" s="20" t="s">
        <v>0</v>
      </c>
      <c r="K2" s="21" t="s">
        <v>1</v>
      </c>
      <c r="L2" s="21" t="s">
        <v>2</v>
      </c>
      <c r="M2" s="21" t="s">
        <v>4</v>
      </c>
      <c r="N2" s="21" t="s">
        <v>3</v>
      </c>
      <c r="O2" s="22" t="s">
        <v>5</v>
      </c>
    </row>
    <row r="3" spans="1:15" x14ac:dyDescent="0.2">
      <c r="B3" s="19">
        <v>4</v>
      </c>
      <c r="C3" s="34">
        <v>18</v>
      </c>
      <c r="D3" s="9">
        <v>17</v>
      </c>
      <c r="E3" s="17">
        <v>2</v>
      </c>
      <c r="F3" s="17">
        <v>1</v>
      </c>
      <c r="G3" s="35">
        <f>D3*E3*C3</f>
        <v>612</v>
      </c>
      <c r="J3" s="19">
        <v>5</v>
      </c>
      <c r="K3" s="34">
        <v>18</v>
      </c>
      <c r="L3" s="9">
        <v>17</v>
      </c>
      <c r="M3" s="17">
        <v>2</v>
      </c>
      <c r="N3" s="17">
        <v>1</v>
      </c>
      <c r="O3" s="35">
        <f>L3*M3*N3*K3</f>
        <v>612</v>
      </c>
    </row>
    <row r="4" spans="1:15" x14ac:dyDescent="0.2">
      <c r="B4" s="23"/>
      <c r="E4" s="5" t="s">
        <v>7</v>
      </c>
      <c r="F4" s="6"/>
      <c r="G4" s="36">
        <f>G3/(B3*F3)/12</f>
        <v>12.75</v>
      </c>
      <c r="J4" s="23"/>
      <c r="M4" s="5" t="s">
        <v>7</v>
      </c>
      <c r="N4" s="6"/>
      <c r="O4" s="36">
        <f>O3/(J3*N3)/12</f>
        <v>10.200000000000001</v>
      </c>
    </row>
    <row r="5" spans="1:15" x14ac:dyDescent="0.2">
      <c r="B5" s="23"/>
      <c r="E5" s="4" t="s">
        <v>6</v>
      </c>
      <c r="F5" s="7"/>
      <c r="G5" s="36">
        <v>0</v>
      </c>
      <c r="J5" s="23"/>
      <c r="M5" s="4" t="s">
        <v>6</v>
      </c>
      <c r="N5" s="7"/>
      <c r="O5" s="36">
        <v>0</v>
      </c>
    </row>
    <row r="6" spans="1:15" ht="13.5" thickBot="1" x14ac:dyDescent="0.25">
      <c r="B6" s="23"/>
      <c r="E6" s="4" t="s">
        <v>9</v>
      </c>
      <c r="F6" s="7"/>
      <c r="G6" s="36">
        <f>G4+G5</f>
        <v>12.75</v>
      </c>
      <c r="J6" s="23"/>
      <c r="M6" s="4" t="s">
        <v>9</v>
      </c>
      <c r="N6" s="7"/>
      <c r="O6" s="36">
        <f>O4+O5</f>
        <v>10.200000000000001</v>
      </c>
    </row>
    <row r="7" spans="1:15" ht="13.5" thickBot="1" x14ac:dyDescent="0.25">
      <c r="B7" s="24" t="s">
        <v>10</v>
      </c>
      <c r="C7" s="16"/>
      <c r="D7" s="11">
        <v>10.3</v>
      </c>
      <c r="E7" s="16" t="s">
        <v>8</v>
      </c>
      <c r="F7" s="25"/>
      <c r="G7" s="41">
        <v>10.3</v>
      </c>
      <c r="J7" s="24" t="s">
        <v>10</v>
      </c>
      <c r="K7" s="16"/>
      <c r="L7" s="11">
        <v>8.35</v>
      </c>
      <c r="M7" s="26" t="s">
        <v>8</v>
      </c>
      <c r="N7" s="25"/>
      <c r="O7" s="41">
        <v>8.35</v>
      </c>
    </row>
    <row r="8" spans="1:15" x14ac:dyDescent="0.2">
      <c r="F8" s="14"/>
      <c r="G8" s="12"/>
      <c r="N8" s="14"/>
      <c r="O8" s="12"/>
    </row>
    <row r="9" spans="1:15" ht="13.5" thickBot="1" x14ac:dyDescent="0.25">
      <c r="B9" s="1" t="s">
        <v>30</v>
      </c>
      <c r="F9" s="31"/>
      <c r="J9" s="1" t="s">
        <v>34</v>
      </c>
      <c r="N9" s="31"/>
    </row>
    <row r="10" spans="1:15" x14ac:dyDescent="0.2">
      <c r="A10">
        <v>3</v>
      </c>
      <c r="B10" s="27" t="s">
        <v>11</v>
      </c>
      <c r="C10" s="17" t="s">
        <v>12</v>
      </c>
      <c r="D10" s="17" t="s">
        <v>13</v>
      </c>
      <c r="E10" s="28" t="s">
        <v>14</v>
      </c>
      <c r="F10" s="33" t="s">
        <v>23</v>
      </c>
      <c r="G10" s="12"/>
      <c r="I10">
        <v>4</v>
      </c>
      <c r="J10" s="27" t="s">
        <v>11</v>
      </c>
      <c r="K10" s="17" t="s">
        <v>12</v>
      </c>
      <c r="L10" s="17" t="s">
        <v>13</v>
      </c>
      <c r="M10" s="28" t="s">
        <v>14</v>
      </c>
      <c r="N10" s="33" t="s">
        <v>23</v>
      </c>
      <c r="O10" s="2"/>
    </row>
    <row r="11" spans="1:15" ht="13.5" thickBot="1" x14ac:dyDescent="0.25">
      <c r="B11" s="15" t="s">
        <v>19</v>
      </c>
      <c r="C11" s="10">
        <v>60</v>
      </c>
      <c r="D11" s="10">
        <f>C11/12</f>
        <v>5</v>
      </c>
      <c r="E11" s="38">
        <v>5</v>
      </c>
      <c r="F11" s="30">
        <v>5</v>
      </c>
      <c r="G11" s="12"/>
      <c r="J11" s="15" t="s">
        <v>19</v>
      </c>
      <c r="K11" s="10">
        <v>15</v>
      </c>
      <c r="L11" s="10">
        <f>K11/12</f>
        <v>1.25</v>
      </c>
      <c r="M11" s="38">
        <v>1.25</v>
      </c>
      <c r="N11" s="30">
        <v>1.25</v>
      </c>
      <c r="O11" s="2"/>
    </row>
    <row r="12" spans="1:15" x14ac:dyDescent="0.2">
      <c r="F12" s="14"/>
      <c r="G12" s="12"/>
      <c r="N12" s="14"/>
      <c r="O12" s="12"/>
    </row>
    <row r="13" spans="1:15" ht="13.5" thickBot="1" x14ac:dyDescent="0.25">
      <c r="B13" s="1" t="s">
        <v>28</v>
      </c>
      <c r="J13" s="1" t="s">
        <v>29</v>
      </c>
      <c r="O13" s="2"/>
    </row>
    <row r="14" spans="1:15" ht="13.5" thickBot="1" x14ac:dyDescent="0.25">
      <c r="A14">
        <v>5</v>
      </c>
      <c r="B14" s="20" t="s">
        <v>0</v>
      </c>
      <c r="C14" s="21" t="s">
        <v>1</v>
      </c>
      <c r="D14" s="21" t="s">
        <v>2</v>
      </c>
      <c r="E14" s="21" t="s">
        <v>4</v>
      </c>
      <c r="F14" s="21" t="s">
        <v>3</v>
      </c>
      <c r="G14" s="22" t="s">
        <v>5</v>
      </c>
      <c r="I14">
        <v>6</v>
      </c>
      <c r="J14" s="20" t="s">
        <v>0</v>
      </c>
      <c r="K14" s="21" t="s">
        <v>1</v>
      </c>
      <c r="L14" s="21" t="s">
        <v>2</v>
      </c>
      <c r="M14" s="21" t="s">
        <v>4</v>
      </c>
      <c r="N14" s="21" t="s">
        <v>3</v>
      </c>
      <c r="O14" s="22" t="s">
        <v>5</v>
      </c>
    </row>
    <row r="15" spans="1:15" x14ac:dyDescent="0.2">
      <c r="B15" s="43">
        <v>3</v>
      </c>
      <c r="C15" s="44">
        <v>33</v>
      </c>
      <c r="D15" s="9">
        <v>28.8</v>
      </c>
      <c r="E15" s="8"/>
      <c r="F15" s="8">
        <v>1</v>
      </c>
      <c r="G15" s="35">
        <f>C15*D15</f>
        <v>950.4</v>
      </c>
      <c r="J15" s="43">
        <v>4</v>
      </c>
      <c r="K15" s="44">
        <v>33</v>
      </c>
      <c r="L15" s="9">
        <v>28.8</v>
      </c>
      <c r="M15" s="8"/>
      <c r="N15" s="8">
        <v>1</v>
      </c>
      <c r="O15" s="35">
        <f>K15*L15</f>
        <v>950.4</v>
      </c>
    </row>
    <row r="16" spans="1:15" x14ac:dyDescent="0.2">
      <c r="B16" s="23"/>
      <c r="F16" s="3"/>
      <c r="G16" s="36"/>
      <c r="J16" s="23"/>
      <c r="N16" s="3"/>
      <c r="O16" s="36"/>
    </row>
    <row r="17" spans="1:15" x14ac:dyDescent="0.2">
      <c r="B17" s="23"/>
      <c r="E17" s="5" t="s">
        <v>15</v>
      </c>
      <c r="F17" s="6"/>
      <c r="G17" s="36">
        <f>G15/(B15*F15)/12</f>
        <v>26.400000000000002</v>
      </c>
      <c r="J17" s="23"/>
      <c r="M17" s="5" t="s">
        <v>15</v>
      </c>
      <c r="N17" s="6"/>
      <c r="O17" s="36">
        <f>O15/(J15*N15)/12</f>
        <v>19.8</v>
      </c>
    </row>
    <row r="18" spans="1:15" ht="13.5" thickBot="1" x14ac:dyDescent="0.25">
      <c r="B18" s="23"/>
      <c r="E18" s="4" t="s">
        <v>9</v>
      </c>
      <c r="F18" s="7"/>
      <c r="G18" s="36">
        <f>G17</f>
        <v>26.400000000000002</v>
      </c>
      <c r="J18" s="23"/>
      <c r="M18" s="4" t="s">
        <v>9</v>
      </c>
      <c r="N18" s="7"/>
      <c r="O18" s="36">
        <f>O17</f>
        <v>19.8</v>
      </c>
    </row>
    <row r="19" spans="1:15" ht="13.5" thickBot="1" x14ac:dyDescent="0.25">
      <c r="B19" s="24" t="s">
        <v>10</v>
      </c>
      <c r="C19" s="16"/>
      <c r="D19" s="11">
        <v>26.15</v>
      </c>
      <c r="E19" s="26" t="s">
        <v>8</v>
      </c>
      <c r="F19" s="25"/>
      <c r="G19" s="45">
        <v>26.4</v>
      </c>
      <c r="J19" s="24" t="s">
        <v>10</v>
      </c>
      <c r="K19" s="16"/>
      <c r="L19" s="11">
        <v>19.600000000000001</v>
      </c>
      <c r="M19" s="26" t="s">
        <v>8</v>
      </c>
      <c r="N19" s="25"/>
      <c r="O19" s="45">
        <v>19.8</v>
      </c>
    </row>
    <row r="20" spans="1:15" ht="12.6" customHeight="1" x14ac:dyDescent="0.2"/>
    <row r="21" spans="1:15" ht="13.9" customHeight="1" thickBot="1" x14ac:dyDescent="0.25">
      <c r="B21" s="1" t="s">
        <v>32</v>
      </c>
      <c r="J21" s="1" t="s">
        <v>33</v>
      </c>
      <c r="O21" s="42" t="s">
        <v>18</v>
      </c>
    </row>
    <row r="22" spans="1:15" ht="13.5" thickBot="1" x14ac:dyDescent="0.25">
      <c r="A22">
        <v>7</v>
      </c>
      <c r="B22" s="20" t="s">
        <v>0</v>
      </c>
      <c r="C22" s="21" t="s">
        <v>1</v>
      </c>
      <c r="D22" s="21" t="s">
        <v>2</v>
      </c>
      <c r="E22" s="21" t="s">
        <v>4</v>
      </c>
      <c r="F22" s="21" t="s">
        <v>3</v>
      </c>
      <c r="G22" s="22" t="s">
        <v>5</v>
      </c>
      <c r="I22">
        <v>8</v>
      </c>
      <c r="J22" s="20" t="s">
        <v>0</v>
      </c>
      <c r="K22" s="21" t="s">
        <v>1</v>
      </c>
      <c r="L22" s="21" t="s">
        <v>2</v>
      </c>
      <c r="M22" s="21" t="s">
        <v>4</v>
      </c>
      <c r="N22" s="21" t="s">
        <v>3</v>
      </c>
      <c r="O22" s="22" t="s">
        <v>5</v>
      </c>
    </row>
    <row r="23" spans="1:15" x14ac:dyDescent="0.2">
      <c r="B23" s="43">
        <v>4</v>
      </c>
      <c r="C23" s="44">
        <v>36</v>
      </c>
      <c r="D23" s="9">
        <v>40.5</v>
      </c>
      <c r="E23" s="8"/>
      <c r="F23" s="8">
        <v>1</v>
      </c>
      <c r="G23" s="35">
        <f>D23*9</f>
        <v>364.5</v>
      </c>
      <c r="J23" s="43">
        <v>4</v>
      </c>
      <c r="K23" s="44">
        <v>36</v>
      </c>
      <c r="L23" s="9">
        <v>35.5</v>
      </c>
      <c r="M23" s="8"/>
      <c r="N23" s="8">
        <v>1</v>
      </c>
      <c r="O23" s="35">
        <f>L23*9</f>
        <v>319.5</v>
      </c>
    </row>
    <row r="24" spans="1:15" x14ac:dyDescent="0.2">
      <c r="B24" s="23"/>
      <c r="F24" s="3"/>
      <c r="G24" s="36"/>
      <c r="J24" s="23"/>
      <c r="N24" s="3"/>
      <c r="O24" s="36"/>
    </row>
    <row r="25" spans="1:15" x14ac:dyDescent="0.2">
      <c r="B25" s="23"/>
      <c r="E25" s="5" t="s">
        <v>15</v>
      </c>
      <c r="F25" s="6"/>
      <c r="G25" s="36">
        <f>G23/12</f>
        <v>30.375</v>
      </c>
      <c r="J25" s="23"/>
      <c r="M25" s="5" t="s">
        <v>15</v>
      </c>
      <c r="N25" s="6"/>
      <c r="O25" s="36">
        <f>O23/12</f>
        <v>26.625</v>
      </c>
    </row>
    <row r="26" spans="1:15" ht="13.5" thickBot="1" x14ac:dyDescent="0.25">
      <c r="B26" s="23"/>
      <c r="E26" s="4" t="s">
        <v>9</v>
      </c>
      <c r="F26" s="7"/>
      <c r="G26" s="36">
        <f>G25</f>
        <v>30.375</v>
      </c>
      <c r="J26" s="23"/>
      <c r="M26" s="4" t="s">
        <v>9</v>
      </c>
      <c r="N26" s="7"/>
      <c r="O26" s="36">
        <f>O25</f>
        <v>26.625</v>
      </c>
    </row>
    <row r="27" spans="1:15" ht="13.5" thickBot="1" x14ac:dyDescent="0.25">
      <c r="B27" s="24" t="s">
        <v>10</v>
      </c>
      <c r="C27" s="16"/>
      <c r="D27" s="11">
        <v>30.4</v>
      </c>
      <c r="E27" s="26" t="s">
        <v>8</v>
      </c>
      <c r="F27" s="25"/>
      <c r="G27" s="41">
        <v>30.4</v>
      </c>
      <c r="J27" s="24" t="s">
        <v>10</v>
      </c>
      <c r="K27" s="16"/>
      <c r="L27" s="11">
        <v>26.65</v>
      </c>
      <c r="M27" s="26" t="s">
        <v>8</v>
      </c>
      <c r="N27" s="25"/>
      <c r="O27" s="41">
        <v>26.65</v>
      </c>
    </row>
    <row r="28" spans="1:15" x14ac:dyDescent="0.2">
      <c r="F28" s="14"/>
      <c r="G28" s="39"/>
      <c r="N28" s="14"/>
      <c r="O28" s="12"/>
    </row>
    <row r="29" spans="1:15" ht="14.25" customHeight="1" thickBot="1" x14ac:dyDescent="0.25">
      <c r="B29" s="1" t="s">
        <v>20</v>
      </c>
      <c r="G29" s="40"/>
      <c r="J29" s="1" t="s">
        <v>21</v>
      </c>
    </row>
    <row r="30" spans="1:15" x14ac:dyDescent="0.2">
      <c r="A30">
        <v>9</v>
      </c>
      <c r="B30" s="27" t="s">
        <v>11</v>
      </c>
      <c r="C30" s="17" t="s">
        <v>12</v>
      </c>
      <c r="D30" s="17" t="s">
        <v>13</v>
      </c>
      <c r="E30" s="28" t="s">
        <v>14</v>
      </c>
      <c r="F30" s="32" t="s">
        <v>23</v>
      </c>
      <c r="G30" s="39"/>
      <c r="I30">
        <v>10</v>
      </c>
      <c r="J30" s="27" t="s">
        <v>11</v>
      </c>
      <c r="K30" s="17" t="s">
        <v>12</v>
      </c>
      <c r="L30" s="17" t="s">
        <v>13</v>
      </c>
      <c r="M30" s="28" t="s">
        <v>14</v>
      </c>
      <c r="N30" s="32" t="s">
        <v>23</v>
      </c>
      <c r="O30" s="12"/>
    </row>
    <row r="31" spans="1:15" x14ac:dyDescent="0.2">
      <c r="B31" s="18" t="s">
        <v>26</v>
      </c>
      <c r="C31" s="13">
        <v>30.75</v>
      </c>
      <c r="D31" s="13">
        <f>C31/12</f>
        <v>2.5625</v>
      </c>
      <c r="E31" s="46">
        <v>2.5499999999999998</v>
      </c>
      <c r="F31" s="37">
        <v>2.5499999999999998</v>
      </c>
      <c r="G31" s="39"/>
      <c r="J31" s="18" t="s">
        <v>25</v>
      </c>
      <c r="K31" s="13">
        <v>25.65</v>
      </c>
      <c r="L31" s="13">
        <f>K31/12</f>
        <v>2.1374999999999997</v>
      </c>
      <c r="M31" s="47">
        <v>2.15</v>
      </c>
      <c r="N31" s="37">
        <v>2.1</v>
      </c>
      <c r="O31" s="12"/>
    </row>
    <row r="32" spans="1:15" ht="13.5" thickBot="1" x14ac:dyDescent="0.25">
      <c r="B32" s="15" t="s">
        <v>16</v>
      </c>
      <c r="C32" s="10">
        <v>10.1</v>
      </c>
      <c r="D32" s="10">
        <f>C32/12</f>
        <v>0.84166666666666667</v>
      </c>
      <c r="E32" s="48" t="s">
        <v>27</v>
      </c>
      <c r="F32" s="30">
        <v>0.85</v>
      </c>
      <c r="J32" s="15" t="s">
        <v>16</v>
      </c>
      <c r="K32" s="10">
        <v>10.1</v>
      </c>
      <c r="L32" s="10">
        <f>K32/12</f>
        <v>0.84166666666666667</v>
      </c>
      <c r="M32" s="38">
        <v>0.85</v>
      </c>
      <c r="N32" s="30">
        <v>0.85</v>
      </c>
    </row>
    <row r="33" spans="1:15" x14ac:dyDescent="0.2">
      <c r="B33" s="3"/>
      <c r="C33" s="12"/>
      <c r="D33" s="12"/>
      <c r="E33" s="12"/>
      <c r="F33" s="31"/>
      <c r="J33" s="3"/>
      <c r="K33" s="12"/>
      <c r="L33" s="12"/>
      <c r="M33" s="12"/>
      <c r="N33" s="31"/>
    </row>
    <row r="34" spans="1:15" ht="13.5" thickBot="1" x14ac:dyDescent="0.25">
      <c r="B34" s="1" t="s">
        <v>22</v>
      </c>
      <c r="F34" s="31"/>
      <c r="J34" s="1" t="s">
        <v>31</v>
      </c>
      <c r="N34" s="31"/>
    </row>
    <row r="35" spans="1:15" x14ac:dyDescent="0.2">
      <c r="A35">
        <v>11</v>
      </c>
      <c r="B35" s="27" t="s">
        <v>11</v>
      </c>
      <c r="C35" s="17" t="s">
        <v>12</v>
      </c>
      <c r="D35" s="17" t="s">
        <v>13</v>
      </c>
      <c r="E35" s="28" t="s">
        <v>14</v>
      </c>
      <c r="F35" s="32" t="s">
        <v>23</v>
      </c>
      <c r="I35">
        <v>12</v>
      </c>
      <c r="J35" s="27" t="s">
        <v>11</v>
      </c>
      <c r="K35" s="17" t="s">
        <v>12</v>
      </c>
      <c r="L35" s="17" t="s">
        <v>13</v>
      </c>
      <c r="M35" s="28" t="s">
        <v>14</v>
      </c>
      <c r="N35" s="32" t="s">
        <v>23</v>
      </c>
      <c r="O35" s="12"/>
    </row>
    <row r="36" spans="1:15" x14ac:dyDescent="0.2">
      <c r="B36" s="18" t="s">
        <v>17</v>
      </c>
      <c r="C36" s="13">
        <v>23</v>
      </c>
      <c r="D36" s="13">
        <f>C36/12</f>
        <v>1.9166666666666667</v>
      </c>
      <c r="E36" s="46">
        <v>1.9</v>
      </c>
      <c r="F36" s="37">
        <v>1.9</v>
      </c>
      <c r="J36" s="18" t="s">
        <v>17</v>
      </c>
      <c r="K36" s="13">
        <v>27.55</v>
      </c>
      <c r="L36" s="13">
        <f>K36/12</f>
        <v>2.2958333333333334</v>
      </c>
      <c r="M36" s="47">
        <v>2.2999999999999998</v>
      </c>
      <c r="N36" s="37">
        <v>2.25</v>
      </c>
      <c r="O36" s="12"/>
    </row>
    <row r="37" spans="1:15" ht="13.5" thickBot="1" x14ac:dyDescent="0.25">
      <c r="B37" s="15" t="s">
        <v>18</v>
      </c>
      <c r="C37" s="29">
        <v>23</v>
      </c>
      <c r="D37" s="10">
        <f>C37/12</f>
        <v>1.9166666666666667</v>
      </c>
      <c r="E37" s="48">
        <v>1.9</v>
      </c>
      <c r="F37" s="30">
        <v>1.9</v>
      </c>
      <c r="J37" s="15" t="s">
        <v>18</v>
      </c>
      <c r="K37" s="29">
        <v>27.55</v>
      </c>
      <c r="L37" s="10">
        <f>K37/12</f>
        <v>2.2958333333333334</v>
      </c>
      <c r="M37" s="49">
        <v>2.2999999999999998</v>
      </c>
      <c r="N37" s="30">
        <v>2.1</v>
      </c>
      <c r="O37" s="12"/>
    </row>
    <row r="38" spans="1:15" x14ac:dyDescent="0.2">
      <c r="B38" s="3"/>
      <c r="C38" s="12"/>
      <c r="D38" s="12"/>
      <c r="E38" s="12"/>
      <c r="F38" s="31"/>
      <c r="N38" s="31"/>
      <c r="O38" s="12"/>
    </row>
    <row r="39" spans="1:15" x14ac:dyDescent="0.2">
      <c r="G39" s="12"/>
      <c r="O39" s="2"/>
    </row>
  </sheetData>
  <pageMargins left="0.74803149606299213" right="0.74803149606299213" top="0.78740157480314965" bottom="0.59055118110236227" header="0.51181102362204722" footer="0.51181102362204722"/>
  <pageSetup paperSize="9" scale="90" orientation="landscape" horizontalDpi="360" verticalDpi="360" r:id="rId1"/>
  <headerFooter alignWithMargins="0">
    <oddHeader>&amp;C&amp;12CONTRIBUTIES KBCA SEIZOEN 2019-2020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en cor</dc:creator>
  <cp:lastModifiedBy>Cor Valkenburg</cp:lastModifiedBy>
  <cp:lastPrinted>2018-03-17T10:56:10Z</cp:lastPrinted>
  <dcterms:created xsi:type="dcterms:W3CDTF">1999-05-19T20:35:37Z</dcterms:created>
  <dcterms:modified xsi:type="dcterms:W3CDTF">2019-06-03T10:04:12Z</dcterms:modified>
</cp:coreProperties>
</file>