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DIALOOG00\VERKIEZINGEN\2024.Verkiezingen\24.10.13.Gemeentraad\"/>
    </mc:Choice>
  </mc:AlternateContent>
  <xr:revisionPtr revIDLastSave="0" documentId="13_ncr:1_{1FC7D084-2111-4492-8C12-FE8963951E84}" xr6:coauthVersionLast="47" xr6:coauthVersionMax="47" xr10:uidLastSave="{00000000-0000-0000-0000-000000000000}"/>
  <bookViews>
    <workbookView xWindow="-108" yWindow="-108" windowWidth="23256" windowHeight="12456" firstSheet="16" activeTab="21" xr2:uid="{7C65F0AA-9BC3-4A49-9D93-753497B1D24A}"/>
  </bookViews>
  <sheets>
    <sheet name="19 St-Piet-Woluwe" sheetId="22" r:id="rId1"/>
    <sheet name="18 St-Lam-Woluwe" sheetId="21" r:id="rId2"/>
    <sheet name="17 WaterBos" sheetId="20" r:id="rId3"/>
    <sheet name="16 Ukkel" sheetId="19" r:id="rId4"/>
    <sheet name="15 Schaarbeek" sheetId="4" r:id="rId5"/>
    <sheet name="14-SJTN" sheetId="15" r:id="rId6"/>
    <sheet name="13-Sint-Gillis" sheetId="18" r:id="rId7"/>
    <sheet name="12-Sint-Jans-Molenbeek" sheetId="17" r:id="rId8"/>
    <sheet name="11-Koekelberg" sheetId="16" r:id="rId9"/>
    <sheet name="10-Jette" sheetId="14" r:id="rId10"/>
    <sheet name="9-Elsene" sheetId="13" r:id="rId11"/>
    <sheet name="8-Ganshoren" sheetId="12" r:id="rId12"/>
    <sheet name="7-Vorst" sheetId="11" r:id="rId13"/>
    <sheet name="6-Evere" sheetId="10" r:id="rId14"/>
    <sheet name="5-Etterbeek" sheetId="9" r:id="rId15"/>
    <sheet name="4-1000 Brussel" sheetId="8" r:id="rId16"/>
    <sheet name="3 St-Agata-Berchem" sheetId="7" r:id="rId17"/>
    <sheet name="2 Oudergem" sheetId="6" r:id="rId18"/>
    <sheet name="1 Anderlecht" sheetId="5" r:id="rId19"/>
    <sheet name="2024-Brussel" sheetId="23" r:id="rId20"/>
    <sheet name="2018-Gemeente" sheetId="3" r:id="rId21"/>
    <sheet name="Totaal" sheetId="1" r:id="rId22"/>
  </sheets>
  <definedNames>
    <definedName name="_xlnm._FilterDatabase" localSheetId="18" hidden="1">'1 Anderlecht'!$A$1:$E$1</definedName>
    <definedName name="_xlnm._FilterDatabase" localSheetId="9" hidden="1">'10-Jette'!$A$1:$E$1</definedName>
    <definedName name="_xlnm._FilterDatabase" localSheetId="8" hidden="1">'11-Koekelberg'!$A$1:$E$1</definedName>
    <definedName name="_xlnm._FilterDatabase" localSheetId="7" hidden="1">'12-Sint-Jans-Molenbeek'!$A$1:$E$1</definedName>
    <definedName name="_xlnm._FilterDatabase" localSheetId="6" hidden="1">'13-Sint-Gillis'!$A$1:$E$1</definedName>
    <definedName name="_xlnm._FilterDatabase" localSheetId="5" hidden="1">'14-SJTN'!$A$1:$E$1</definedName>
    <definedName name="_xlnm._FilterDatabase" localSheetId="4" hidden="1">'15 Schaarbeek'!$A$1:$F$1</definedName>
    <definedName name="_xlnm._FilterDatabase" localSheetId="3" hidden="1">'16 Ukkel'!$A$1:$F$1</definedName>
    <definedName name="_xlnm._FilterDatabase" localSheetId="2" hidden="1">'17 WaterBos'!$A$1:$F$1</definedName>
    <definedName name="_xlnm._FilterDatabase" localSheetId="1" hidden="1">'18 St-Lam-Woluwe'!$A$1:$F$1</definedName>
    <definedName name="_xlnm._FilterDatabase" localSheetId="0" hidden="1">'19 St-Piet-Woluwe'!$A$1:$F$1</definedName>
    <definedName name="_xlnm._FilterDatabase" localSheetId="17" hidden="1">'2 Oudergem'!$A$1:$E$1</definedName>
    <definedName name="_xlnm._FilterDatabase" localSheetId="16" hidden="1">'3 St-Agata-Berchem'!$A$1:$E$1</definedName>
    <definedName name="_xlnm._FilterDatabase" localSheetId="15" hidden="1">'4-1000 Brussel'!$A$1:$E$1</definedName>
    <definedName name="_xlnm._FilterDatabase" localSheetId="14" hidden="1">'5-Etterbeek'!$A$1:$E$1</definedName>
    <definedName name="_xlnm._FilterDatabase" localSheetId="13" hidden="1">'6-Evere'!$A$1:$E$1</definedName>
    <definedName name="_xlnm._FilterDatabase" localSheetId="12" hidden="1">'7-Vorst'!$A$1:$E$1</definedName>
    <definedName name="_xlnm._FilterDatabase" localSheetId="11" hidden="1">'8-Ganshoren'!$A$1:$E$1</definedName>
    <definedName name="_xlnm._FilterDatabase" localSheetId="10" hidden="1">'9-Elsene'!$A$1:$E$1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3" l="1"/>
  <c r="C4" i="1"/>
  <c r="C3" i="1"/>
  <c r="G21" i="23"/>
  <c r="F21" i="23"/>
  <c r="E21" i="23"/>
  <c r="C21" i="23"/>
  <c r="C2" i="1" s="1"/>
  <c r="B12" i="14"/>
  <c r="B12" i="5"/>
  <c r="D12" i="5"/>
  <c r="D13" i="4"/>
  <c r="B13" i="4"/>
  <c r="C22" i="3"/>
  <c r="G22" i="3"/>
  <c r="F22" i="3"/>
  <c r="E22" i="3"/>
  <c r="D7" i="22"/>
  <c r="B7" i="22"/>
  <c r="D22" i="3"/>
  <c r="D9" i="21"/>
  <c r="B9" i="21"/>
  <c r="D8" i="20"/>
  <c r="B8" i="20"/>
  <c r="D10" i="19"/>
  <c r="B10" i="19"/>
  <c r="D8" i="18"/>
  <c r="B8" i="18"/>
  <c r="D8" i="16"/>
  <c r="D11" i="17"/>
  <c r="B8" i="16"/>
  <c r="B11" i="17"/>
  <c r="D8" i="15"/>
  <c r="B8" i="15"/>
  <c r="D12" i="14"/>
  <c r="D9" i="13"/>
  <c r="B9" i="13"/>
  <c r="D9" i="12"/>
  <c r="B9" i="12"/>
  <c r="D8" i="11"/>
  <c r="B8" i="11"/>
  <c r="D9" i="10"/>
  <c r="B9" i="10"/>
  <c r="B10" i="9"/>
  <c r="D10" i="9"/>
  <c r="D13" i="8"/>
  <c r="B13" i="8"/>
  <c r="D10" i="7"/>
  <c r="B10" i="7"/>
  <c r="D7" i="6"/>
  <c r="B7" i="6"/>
</calcChain>
</file>

<file path=xl/sharedStrings.xml><?xml version="1.0" encoding="utf-8"?>
<sst xmlns="http://schemas.openxmlformats.org/spreadsheetml/2006/main" count="335" uniqueCount="203">
  <si>
    <t>Stembureaus geteld 75/75 (100,00%)</t>
  </si>
  <si>
    <t>zetel</t>
  </si>
  <si>
    <t>SINT-JANS-MOLENBEEK</t>
  </si>
  <si>
    <t>SINT-GILLIS</t>
  </si>
  <si>
    <t>SINT-JOOST-TEN-NODE</t>
  </si>
  <si>
    <t>SCHAARBEEK</t>
  </si>
  <si>
    <t>UKKEL</t>
  </si>
  <si>
    <t>WATERMAAL-BOSVOORDE</t>
  </si>
  <si>
    <t>SINT-LAMBRECHTS-WOLUWE</t>
  </si>
  <si>
    <t>SINT-PIETERS-WOLUWE</t>
  </si>
  <si>
    <t>ANDERLECHT</t>
  </si>
  <si>
    <t>OUDERGEM</t>
  </si>
  <si>
    <t>SINT-AGATHA-BERCHEM</t>
  </si>
  <si>
    <t>BRUSSEL</t>
  </si>
  <si>
    <t>ETTERBEEK</t>
  </si>
  <si>
    <t>EVERE</t>
  </si>
  <si>
    <t>VORST</t>
  </si>
  <si>
    <t>GANSHOREN</t>
  </si>
  <si>
    <t>ELSENE</t>
  </si>
  <si>
    <t>JETTE</t>
  </si>
  <si>
    <t>KOEKELBERG</t>
  </si>
  <si>
    <t>NR</t>
  </si>
  <si>
    <t xml:space="preserve"> Zetels</t>
  </si>
  <si>
    <t>zetels</t>
  </si>
  <si>
    <t>Stembureaus geteld 66/66 (100,00%)</t>
  </si>
  <si>
    <t>procent</t>
  </si>
  <si>
    <t>Stembureaus geteld 26/26 (100,00%)</t>
  </si>
  <si>
    <t xml:space="preserve">Stembureaus geteld 100/100 (100,00%) </t>
  </si>
  <si>
    <t>Stembureaus geteld 32/32 (100,00%)</t>
  </si>
  <si>
    <t>Stembureaus geteld 15/15 (100,00%)</t>
  </si>
  <si>
    <t>Stembureaus geteld 52/52 (100,00%)</t>
  </si>
  <si>
    <t>Stembureaus geteld 12/12 (100,00%)</t>
  </si>
  <si>
    <t>Stembureaus geteld 53/53 (100,00%)</t>
  </si>
  <si>
    <t>Stembureaus geteld 30/30 (100,00%)</t>
  </si>
  <si>
    <t>Stembureaus geteld 24/24 (100,00%)</t>
  </si>
  <si>
    <t>Geldige stemmen</t>
  </si>
  <si>
    <t>Ingeschrevenen</t>
  </si>
  <si>
    <t>Neergelegde stembiljetten</t>
  </si>
  <si>
    <t>Blanco en ongeldige stemmen</t>
  </si>
  <si>
    <t>Schaarbeek - 13/10/2024</t>
  </si>
  <si>
    <t>5 PS</t>
  </si>
  <si>
    <t>6 MR &amp; LES ENGAGÉS 1030</t>
  </si>
  <si>
    <t>4 ECOLO-GROEN</t>
  </si>
  <si>
    <t>13 PTB*PVDA</t>
  </si>
  <si>
    <t>3 LISTE BOURGMESTRE</t>
  </si>
  <si>
    <t> 12,62%</t>
  </si>
  <si>
    <t>11 Team Fouad Ahidar+1030</t>
  </si>
  <si>
    <t>14 1030 ENSEMBLE</t>
  </si>
  <si>
    <t>1 Vooruit+</t>
  </si>
  <si>
    <t>9 N-VA</t>
  </si>
  <si>
    <t>15 Collectif Citoyen</t>
  </si>
  <si>
    <t>Sint-Joost-Ten-Node-  13/10/2024</t>
  </si>
  <si>
    <t>14 LB</t>
  </si>
  <si>
    <t>5 PS : Parti Socialiste</t>
  </si>
  <si>
    <t>3 ENGAGES-cdv-MR-VLD</t>
  </si>
  <si>
    <t>11 Team Fouad Ahidar+1210</t>
  </si>
  <si>
    <t>Anderlecht - 13/10/2024</t>
  </si>
  <si>
    <t>6 MR-Les Engagés-VLD-CDV</t>
  </si>
  <si>
    <t>1 PS+Vooruit</t>
  </si>
  <si>
    <t>11 Team Fouad Ahidar+1070</t>
  </si>
  <si>
    <t>2 DéFI</t>
  </si>
  <si>
    <t>14 Anderlecht Autrement</t>
  </si>
  <si>
    <t>Oudergem - 13/10/2024</t>
  </si>
  <si>
    <t>2 Liste du Bourgmestre</t>
  </si>
  <si>
    <t>3 MR-LES ENGAGÉS-VLD-CDV</t>
  </si>
  <si>
    <t>Sint-Agatha-Berchem - 13/10/2024</t>
  </si>
  <si>
    <t>3 LB LISTE BOURGMESTRE</t>
  </si>
  <si>
    <t>1 PS-VOORUIT +</t>
  </si>
  <si>
    <t>6 Open MR</t>
  </si>
  <si>
    <t>14 Be Berchem</t>
  </si>
  <si>
    <t>Brussel - 13/10/2024</t>
  </si>
  <si>
    <t>1 PS - Vooruit</t>
  </si>
  <si>
    <t>6 MR+</t>
  </si>
  <si>
    <t>13 PTB-PVDA</t>
  </si>
  <si>
    <t>11 Team Fouad Ahidar-BXL+</t>
  </si>
  <si>
    <t>8 LES ENGAGÉS - CD&amp;V</t>
  </si>
  <si>
    <t>2 DéFI&amp;Vous</t>
  </si>
  <si>
    <t>10 VLAAMS BELANG</t>
  </si>
  <si>
    <t>14 Vista CollectifCitoyen</t>
  </si>
  <si>
    <t>Etterbeek - 13/10/2024</t>
  </si>
  <si>
    <t>3 LB-LISTE BOURGMESTRE</t>
  </si>
  <si>
    <t>8 LES ENGAGÉS</t>
  </si>
  <si>
    <t>1 PS VOORUIT</t>
  </si>
  <si>
    <t>14 Volt Europa Etterbeek</t>
  </si>
  <si>
    <t>Evere - 13/10/2024</t>
  </si>
  <si>
    <t>1 LISTE DU BOURGMESTRE</t>
  </si>
  <si>
    <t>6 MR</t>
  </si>
  <si>
    <t>8 LES ENGAGÉS EVEROIS</t>
  </si>
  <si>
    <t>Ganshoren- 13/10/2024</t>
  </si>
  <si>
    <t>2 MR+DéFI</t>
  </si>
  <si>
    <t>3 LB - Liste Bourgmestre</t>
  </si>
  <si>
    <t>5 PS+Citoyens</t>
  </si>
  <si>
    <t>6 OPEN MR</t>
  </si>
  <si>
    <t>Elsene- 13/10/2024</t>
  </si>
  <si>
    <t>4 Bourgmestre EcoloGroen</t>
  </si>
  <si>
    <t>6 MR &amp; VLD avec vous</t>
  </si>
  <si>
    <t>1 PS-VOORUIT</t>
  </si>
  <si>
    <t>8 LES ENGAGÉS-ObjectifXL</t>
  </si>
  <si>
    <t>3 LBJETTE</t>
  </si>
  <si>
    <t>Jette- 13/10/2024</t>
  </si>
  <si>
    <t>6 MR-VLD</t>
  </si>
  <si>
    <t>11 Team Fouad Ahidar+1090</t>
  </si>
  <si>
    <t>Sint-Jans-Molenbeek- 13/10/2024</t>
  </si>
  <si>
    <t>1 Liste du Bourgmestre</t>
  </si>
  <si>
    <t>Koekelberg- 13/10/2024</t>
  </si>
  <si>
    <t>Getelde stembureaus: 12/12 (100.00%)</t>
  </si>
  <si>
    <t>8 LES ENGAGÉS+</t>
  </si>
  <si>
    <t>11 Team Fouad Ahidar+1080</t>
  </si>
  <si>
    <t>14 MOLENBEEK AUTREMENT</t>
  </si>
  <si>
    <t>3 Les Engagés-cd&amp;v</t>
  </si>
  <si>
    <t>9 N-VA</t>
  </si>
  <si>
    <t>Sint-Gillis- 13/10/2024</t>
  </si>
  <si>
    <t>4 ECOLO GROEN</t>
  </si>
  <si>
    <t>6 Open MR - Les Engagés</t>
  </si>
  <si>
    <t>2 DéFI - Volt</t>
  </si>
  <si>
    <t>Sint-Pieters-Woluwe - 13/10/2024</t>
  </si>
  <si>
    <t>3 LB-Liste Bourgmestre</t>
  </si>
  <si>
    <t>1 Citoyens+PS-Vooruit</t>
  </si>
  <si>
    <t>2 DéFI l'Alternative</t>
  </si>
  <si>
    <t>Sint-Lambrechts-Woluwe - 13/10/2024</t>
  </si>
  <si>
    <t>1 PS-Vooruit</t>
  </si>
  <si>
    <t>11 Team Fouad Ahidar+1200</t>
  </si>
  <si>
    <t>Watermaal-Bosvoorde - 13/10/2024</t>
  </si>
  <si>
    <t>6 MR-GM-LES ENGAGÉS</t>
  </si>
  <si>
    <t>1 PS-Vooruit CauseComm</t>
  </si>
  <si>
    <t>14 RNV</t>
  </si>
  <si>
    <t>Ukkel - 13/10/2024</t>
  </si>
  <si>
    <t>6 LISTE BOURGMESTRE</t>
  </si>
  <si>
    <t>15 UCCLE EN AVANT</t>
  </si>
  <si>
    <t>14 Collectif citoyen</t>
  </si>
  <si>
    <t>geregistreerden</t>
  </si>
  <si>
    <t>opkomst   %</t>
  </si>
  <si>
    <t>ingediende stemmen</t>
  </si>
  <si>
    <t>blanco stemmen</t>
  </si>
  <si>
    <t>geldig stemmen</t>
  </si>
  <si>
    <t>geldig stemmen %</t>
  </si>
  <si>
    <t>Anderlecht</t>
  </si>
  <si>
    <t>77.26%</t>
  </si>
  <si>
    <t>93.56%</t>
  </si>
  <si>
    <t>Oudergem</t>
  </si>
  <si>
    <t>85.08%</t>
  </si>
  <si>
    <t xml:space="preserve">94.72% </t>
  </si>
  <si>
    <t>Sint-Agatha-Berchem</t>
  </si>
  <si>
    <t>81.58%</t>
  </si>
  <si>
    <t xml:space="preserve">92.51% </t>
  </si>
  <si>
    <t>Brussel</t>
  </si>
  <si>
    <t>81.95%</t>
  </si>
  <si>
    <t>93.43%</t>
  </si>
  <si>
    <t>Etterbeek</t>
  </si>
  <si>
    <t>82.92%</t>
  </si>
  <si>
    <t>94.75%</t>
  </si>
  <si>
    <t>Evere</t>
  </si>
  <si>
    <t>79.06%</t>
  </si>
  <si>
    <t>91.76%</t>
  </si>
  <si>
    <t>Vorst</t>
  </si>
  <si>
    <t>94.08%</t>
  </si>
  <si>
    <t>81.03%</t>
  </si>
  <si>
    <t>94.51%</t>
  </si>
  <si>
    <t>Ganshoren</t>
  </si>
  <si>
    <t>81.83%</t>
  </si>
  <si>
    <t>92.05%</t>
  </si>
  <si>
    <t>Elsene</t>
  </si>
  <si>
    <t>79.44%</t>
  </si>
  <si>
    <t>Jette</t>
  </si>
  <si>
    <t>81.17%</t>
  </si>
  <si>
    <t>93.66%</t>
  </si>
  <si>
    <t>Koekelberg</t>
  </si>
  <si>
    <t>79.77%</t>
  </si>
  <si>
    <t>92.38%</t>
  </si>
  <si>
    <t>Sint-Jans-Molenbeek</t>
  </si>
  <si>
    <t>76.31%</t>
  </si>
  <si>
    <t>Sint-Gillis</t>
  </si>
  <si>
    <t>79.12%</t>
  </si>
  <si>
    <t>94.54%</t>
  </si>
  <si>
    <t>Sint-Joost-ten-Node</t>
  </si>
  <si>
    <t>79.94%</t>
  </si>
  <si>
    <t>Schaarbeek</t>
  </si>
  <si>
    <t>78.52%</t>
  </si>
  <si>
    <t>93.36%</t>
  </si>
  <si>
    <t>Ukkel</t>
  </si>
  <si>
    <t>94.66%</t>
  </si>
  <si>
    <t>Watermaal-Bosvoorde</t>
  </si>
  <si>
    <t>84.09%</t>
  </si>
  <si>
    <t>95.61%</t>
  </si>
  <si>
    <t>Sint-Lambrechts-Woluwe</t>
  </si>
  <si>
    <t>82.59%</t>
  </si>
  <si>
    <t>94.78%</t>
  </si>
  <si>
    <t>Sint-Pieters-Woluwe</t>
  </si>
  <si>
    <t>83.61%</t>
  </si>
  <si>
    <t xml:space="preserve">95.21% </t>
  </si>
  <si>
    <t>94.24%</t>
  </si>
  <si>
    <t>79.62%</t>
  </si>
  <si>
    <t>Gemeenteraadsverkiezingen van 2024-10-13</t>
  </si>
  <si>
    <t>Gemeenteraadsverkiezingen van 2018-10-14</t>
  </si>
  <si>
    <t>Neergelegde stembiljetten                                                 (opkomst)</t>
  </si>
  <si>
    <t>Gemeenteraadsverkiezingen van 2012</t>
  </si>
  <si>
    <t xml:space="preserve"> </t>
  </si>
  <si>
    <r>
      <rPr>
        <b/>
        <sz val="9"/>
        <color theme="1"/>
        <rFont val="Arial"/>
        <family val="2"/>
      </rPr>
      <t xml:space="preserve">Gemeenteraadsverkiezingen 13-10-24 </t>
    </r>
    <r>
      <rPr>
        <b/>
        <sz val="11"/>
        <color theme="1"/>
        <rFont val="Arial"/>
        <family val="2"/>
      </rPr>
      <t xml:space="preserve">                 Gemeente / Commune</t>
    </r>
  </si>
  <si>
    <t xml:space="preserve"> %</t>
  </si>
  <si>
    <t>Vorst - 13/10/2024</t>
  </si>
  <si>
    <t>Stembureaus geteld 54/54 (100,00%)</t>
  </si>
  <si>
    <t>Gemeente / Commune 14-10-18</t>
  </si>
  <si>
    <t>stemmen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</si>
</sst>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"/>
      <family val="2"/>
    </font>
    <font>
      <u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3C4043"/>
      <name val="Arial"/>
      <family val="2"/>
    </font>
    <font>
      <sz val="11"/>
      <color rgb="FF000000"/>
      <name val="Arial"/>
      <family val="2"/>
    </font>
    <font>
      <sz val="11"/>
      <color rgb="FF0070C0"/>
      <name val="Arial"/>
      <family val="2"/>
    </font>
    <font>
      <b/>
      <sz val="10"/>
      <color theme="1"/>
      <name val="Arial"/>
      <family val="2"/>
    </font>
    <font>
      <sz val="10"/>
      <color theme="1"/>
      <name val="Raleway-Bold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rgb="FF00376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2"/>
      <name val="Raleway-Bold"/>
    </font>
    <font>
      <b/>
      <sz val="10"/>
      <name val="Arial"/>
      <family val="2"/>
    </font>
    <font>
      <b/>
      <sz val="8"/>
      <name val="Arial"/>
      <family val="2"/>
    </font>
    <font>
      <sz val="10"/>
      <name val="Raleway-Bold"/>
    </font>
    <font>
      <sz val="8"/>
      <name val="Raleway-Bold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0">
    <xf numFmtId="0" fontId="0" fillId="0" borderId="0" xfId="0"/>
    <xf numFmtId="3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/>
    <xf numFmtId="3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6" fillId="0" borderId="0" xfId="0" applyFont="1"/>
    <xf numFmtId="3" fontId="7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3" fontId="7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0" fontId="3" fillId="0" borderId="0" xfId="0" applyNumberFormat="1" applyFont="1" applyAlignment="1">
      <alignment horizontal="right" vertical="center"/>
    </xf>
    <xf numFmtId="10" fontId="0" fillId="0" borderId="0" xfId="0" applyNumberFormat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  <xf numFmtId="3" fontId="9" fillId="2" borderId="0" xfId="0" applyNumberFormat="1" applyFont="1" applyFill="1"/>
    <xf numFmtId="0" fontId="9" fillId="2" borderId="0" xfId="0" applyFont="1" applyFill="1"/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center" vertical="center"/>
    </xf>
    <xf numFmtId="3" fontId="9" fillId="0" borderId="0" xfId="0" applyNumberFormat="1" applyFont="1"/>
    <xf numFmtId="3" fontId="13" fillId="3" borderId="2" xfId="0" applyNumberFormat="1" applyFont="1" applyFill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14" fillId="0" borderId="2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10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left" vertical="center" wrapText="1"/>
    </xf>
    <xf numFmtId="10" fontId="1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3" fontId="0" fillId="0" borderId="0" xfId="0" applyNumberFormat="1" applyAlignment="1">
      <alignment vertical="center"/>
    </xf>
    <xf numFmtId="0" fontId="1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14" fontId="21" fillId="0" borderId="0" xfId="0" applyNumberFormat="1" applyFont="1" applyAlignment="1">
      <alignment vertical="center"/>
    </xf>
    <xf numFmtId="0" fontId="20" fillId="0" borderId="2" xfId="0" applyFont="1" applyBorder="1" applyAlignment="1">
      <alignment horizontal="center" vertical="center"/>
    </xf>
    <xf numFmtId="10" fontId="20" fillId="0" borderId="2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10" fontId="22" fillId="0" borderId="2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/>
    <xf numFmtId="10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3" fontId="20" fillId="0" borderId="1" xfId="0" applyNumberFormat="1" applyFont="1" applyBorder="1" applyAlignment="1">
      <alignment vertical="center"/>
    </xf>
    <xf numFmtId="10" fontId="20" fillId="0" borderId="0" xfId="0" applyNumberFormat="1" applyFont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10" fontId="22" fillId="0" borderId="2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0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0" fontId="20" fillId="0" borderId="3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4" fontId="20" fillId="0" borderId="2" xfId="0" applyNumberFormat="1" applyFont="1" applyBorder="1" applyAlignment="1">
      <alignment horizontal="right" vertical="center"/>
    </xf>
    <xf numFmtId="3" fontId="22" fillId="0" borderId="2" xfId="0" applyNumberFormat="1" applyFont="1" applyBorder="1" applyAlignment="1">
      <alignment horizontal="right" vertical="center"/>
    </xf>
    <xf numFmtId="10" fontId="24" fillId="0" borderId="2" xfId="0" applyNumberFormat="1" applyFont="1" applyBorder="1" applyAlignment="1">
      <alignment horizontal="right" vertical="center"/>
    </xf>
    <xf numFmtId="14" fontId="22" fillId="0" borderId="2" xfId="0" applyNumberFormat="1" applyFont="1" applyBorder="1" applyAlignment="1">
      <alignment vertical="center"/>
    </xf>
    <xf numFmtId="3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3" fontId="20" fillId="0" borderId="2" xfId="0" applyNumberFormat="1" applyFont="1" applyBorder="1" applyAlignment="1">
      <alignment horizontal="right" vertical="center"/>
    </xf>
    <xf numFmtId="4" fontId="20" fillId="0" borderId="0" xfId="0" applyNumberFormat="1" applyFont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vertical="center"/>
    </xf>
    <xf numFmtId="3" fontId="20" fillId="0" borderId="1" xfId="0" applyNumberFormat="1" applyFont="1" applyBorder="1"/>
    <xf numFmtId="10" fontId="20" fillId="0" borderId="0" xfId="0" applyNumberFormat="1" applyFont="1" applyAlignment="1">
      <alignment horizontal="right"/>
    </xf>
    <xf numFmtId="10" fontId="23" fillId="0" borderId="0" xfId="0" applyNumberFormat="1" applyFont="1" applyAlignment="1">
      <alignment horizontal="right" vertical="center"/>
    </xf>
    <xf numFmtId="0" fontId="23" fillId="0" borderId="0" xfId="0" applyFont="1"/>
    <xf numFmtId="0" fontId="23" fillId="0" borderId="0" xfId="0" applyFont="1" applyAlignment="1">
      <alignment horizontal="right"/>
    </xf>
    <xf numFmtId="0" fontId="20" fillId="0" borderId="3" xfId="0" applyFont="1" applyBorder="1" applyAlignment="1">
      <alignment horizontal="right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3" fontId="24" fillId="0" borderId="2" xfId="0" applyNumberFormat="1" applyFont="1" applyBorder="1" applyAlignment="1">
      <alignment horizontal="right" vertical="center"/>
    </xf>
    <xf numFmtId="3" fontId="27" fillId="0" borderId="2" xfId="0" applyNumberFormat="1" applyFont="1" applyBorder="1" applyAlignment="1">
      <alignment horizontal="center" vertical="center"/>
    </xf>
    <xf numFmtId="10" fontId="28" fillId="0" borderId="0" xfId="0" applyNumberFormat="1" applyFont="1" applyAlignment="1">
      <alignment vertical="center"/>
    </xf>
    <xf numFmtId="0" fontId="29" fillId="0" borderId="2" xfId="0" applyFont="1" applyBorder="1" applyAlignment="1">
      <alignment horizontal="center" vertical="center"/>
    </xf>
    <xf numFmtId="10" fontId="30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3" fontId="29" fillId="0" borderId="2" xfId="0" applyNumberFormat="1" applyFont="1" applyBorder="1" applyAlignment="1">
      <alignment horizontal="center" vertical="center"/>
    </xf>
    <xf numFmtId="3" fontId="23" fillId="0" borderId="0" xfId="0" applyNumberFormat="1" applyFont="1"/>
    <xf numFmtId="0" fontId="31" fillId="0" borderId="0" xfId="0" applyFont="1" applyAlignment="1">
      <alignment horizontal="center"/>
    </xf>
    <xf numFmtId="0" fontId="32" fillId="0" borderId="0" xfId="0" applyFont="1"/>
    <xf numFmtId="10" fontId="29" fillId="0" borderId="0" xfId="0" applyNumberFormat="1" applyFont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4" fontId="22" fillId="0" borderId="0" xfId="0" applyNumberFormat="1" applyFont="1" applyAlignment="1">
      <alignment horizontal="right" vertical="center"/>
    </xf>
    <xf numFmtId="10" fontId="27" fillId="0" borderId="0" xfId="0" applyNumberFormat="1" applyFont="1" applyAlignment="1">
      <alignment horizontal="center" vertical="center" wrapText="1"/>
    </xf>
    <xf numFmtId="164" fontId="22" fillId="0" borderId="1" xfId="0" applyNumberFormat="1" applyFont="1" applyBorder="1" applyAlignment="1">
      <alignment horizontal="right" vertical="center"/>
    </xf>
    <xf numFmtId="164" fontId="20" fillId="0" borderId="0" xfId="0" applyNumberFormat="1" applyFont="1" applyAlignment="1">
      <alignment horizontal="righ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22860</xdr:rowOff>
    </xdr:from>
    <xdr:to>
      <xdr:col>4</xdr:col>
      <xdr:colOff>533400</xdr:colOff>
      <xdr:row>26</xdr:row>
      <xdr:rowOff>83820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1F7E523B-7EA4-6BA7-2D7C-71B5123ACDBD}"/>
            </a:ext>
          </a:extLst>
        </xdr:cNvPr>
        <xdr:cNvSpPr txBox="1"/>
      </xdr:nvSpPr>
      <xdr:spPr>
        <a:xfrm>
          <a:off x="38100" y="4274820"/>
          <a:ext cx="5478780" cy="24612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base">
            <a:lnSpc>
              <a:spcPct val="100000"/>
            </a:lnSpc>
            <a:spcAft>
              <a:spcPts val="600"/>
            </a:spcAft>
          </a:pPr>
          <a:r>
            <a:rPr lang="nl-BE" sz="12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College</a:t>
          </a:r>
        </a:p>
        <a:p>
          <a:pPr fontAlgn="base">
            <a:lnSpc>
              <a:spcPct val="100000"/>
            </a:lnSpc>
            <a:spcAft>
              <a:spcPts val="600"/>
            </a:spcAft>
          </a:pPr>
          <a:r>
            <a:rPr lang="nl-BE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Om de 6 jaar worden de schepenen verkozen bij meerderheid binnen de Gemeenteraad en bij geheime stemming. Via de raadsleden zijn zij dus ook de vertegenwoordigers van het volk.</a:t>
          </a:r>
        </a:p>
        <a:p>
          <a:pPr fontAlgn="base">
            <a:lnSpc>
              <a:spcPct val="100000"/>
            </a:lnSpc>
            <a:spcAft>
              <a:spcPts val="600"/>
            </a:spcAft>
          </a:pPr>
          <a:endParaRPr lang="nl-BE" sz="12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fontAlgn="base">
            <a:lnSpc>
              <a:spcPct val="100000"/>
            </a:lnSpc>
            <a:spcAft>
              <a:spcPts val="600"/>
            </a:spcAft>
          </a:pPr>
          <a:r>
            <a:rPr lang="nl-BE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Het aantal schepenen varieert naargelang het inwonersaantal: 9 voor een gemeente van 100.000 tot 199.999 inwoners.</a:t>
          </a:r>
        </a:p>
        <a:p>
          <a:pPr fontAlgn="base">
            <a:lnSpc>
              <a:spcPct val="100000"/>
            </a:lnSpc>
            <a:spcAft>
              <a:spcPts val="600"/>
            </a:spcAft>
          </a:pPr>
          <a:r>
            <a:rPr lang="nl-BE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Schaarbeek telt het College een extra schepenambt in overeenstemming met de taalakkoorden; op die manier komt het aantal schepenen op 10.</a:t>
          </a:r>
        </a:p>
        <a:p>
          <a:pPr fontAlgn="base">
            <a:lnSpc>
              <a:spcPct val="100000"/>
            </a:lnSpc>
            <a:spcAft>
              <a:spcPts val="600"/>
            </a:spcAft>
          </a:pPr>
          <a:r>
            <a:rPr lang="nl-BE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Daarbij komt het voorzitterschap van het OCMW.</a:t>
          </a:r>
        </a:p>
        <a:p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bru2018.brussels/nl/results/municipalities/6071/lists/73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4DE28-2129-45B8-8F9E-201E09BFA140}">
  <dimension ref="A1:E8"/>
  <sheetViews>
    <sheetView workbookViewId="0">
      <selection activeCell="C11" sqref="C11"/>
    </sheetView>
  </sheetViews>
  <sheetFormatPr defaultRowHeight="14.4"/>
  <cols>
    <col min="1" max="1" width="50.6640625" customWidth="1"/>
    <col min="2" max="2" width="10.6640625" customWidth="1"/>
    <col min="3" max="3" width="10.6640625" style="29" customWidth="1"/>
    <col min="4" max="4" width="12.33203125" style="9" customWidth="1"/>
  </cols>
  <sheetData>
    <row r="1" spans="1:5" s="3" customFormat="1" ht="30" customHeight="1">
      <c r="A1" s="68" t="s">
        <v>115</v>
      </c>
      <c r="B1" s="69" t="s">
        <v>202</v>
      </c>
      <c r="C1" s="70" t="s">
        <v>25</v>
      </c>
      <c r="D1" s="69" t="s">
        <v>1</v>
      </c>
    </row>
    <row r="2" spans="1:5" s="3" customFormat="1" ht="24.9" customHeight="1">
      <c r="A2" s="71" t="s">
        <v>116</v>
      </c>
      <c r="B2" s="72">
        <v>11472</v>
      </c>
      <c r="C2" s="73">
        <v>0.61729999999999996</v>
      </c>
      <c r="D2" s="74">
        <v>24</v>
      </c>
    </row>
    <row r="3" spans="1:5" s="3" customFormat="1" ht="24.9" customHeight="1">
      <c r="A3" s="71" t="s">
        <v>42</v>
      </c>
      <c r="B3" s="72">
        <v>3472</v>
      </c>
      <c r="C3" s="73">
        <v>0.18679999999999999</v>
      </c>
      <c r="D3" s="74">
        <v>6</v>
      </c>
    </row>
    <row r="4" spans="1:5" s="3" customFormat="1" ht="24.9" customHeight="1">
      <c r="A4" s="71" t="s">
        <v>117</v>
      </c>
      <c r="B4" s="72">
        <v>1830</v>
      </c>
      <c r="C4" s="73">
        <v>9.8500000000000004E-2</v>
      </c>
      <c r="D4" s="74">
        <v>3</v>
      </c>
    </row>
    <row r="5" spans="1:5" s="3" customFormat="1" ht="24.9" customHeight="1">
      <c r="A5" s="71" t="s">
        <v>118</v>
      </c>
      <c r="B5" s="72">
        <v>1811</v>
      </c>
      <c r="C5" s="73">
        <v>9.74E-2</v>
      </c>
      <c r="D5" s="74">
        <v>2</v>
      </c>
    </row>
    <row r="6" spans="1:5" s="2" customFormat="1" ht="10.050000000000001" customHeight="1" thickBot="1">
      <c r="A6" s="75"/>
      <c r="B6" s="75"/>
      <c r="C6" s="76"/>
      <c r="D6" s="77"/>
    </row>
    <row r="7" spans="1:5" s="3" customFormat="1" ht="24.9" customHeight="1" thickBot="1">
      <c r="A7" s="78" t="s">
        <v>34</v>
      </c>
      <c r="B7" s="79">
        <f>SUM(B2:B5)</f>
        <v>18585</v>
      </c>
      <c r="C7" s="80"/>
      <c r="D7" s="81">
        <f>SUM(D2:D5)</f>
        <v>35</v>
      </c>
      <c r="E7" s="6"/>
    </row>
    <row r="8" spans="1:5" s="3" customFormat="1" ht="25.2" customHeight="1">
      <c r="C8" s="28"/>
      <c r="D8" s="1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04AC2-ED4A-4088-A457-9F5A08A88EC4}">
  <dimension ref="A1:D14"/>
  <sheetViews>
    <sheetView workbookViewId="0">
      <selection sqref="A1:D12"/>
    </sheetView>
  </sheetViews>
  <sheetFormatPr defaultRowHeight="14.4"/>
  <cols>
    <col min="1" max="1" width="50.6640625" customWidth="1"/>
    <col min="2" max="2" width="10.6640625" style="4" customWidth="1"/>
    <col min="3" max="3" width="10.6640625" style="29" customWidth="1"/>
    <col min="4" max="4" width="11.88671875" style="22" customWidth="1"/>
  </cols>
  <sheetData>
    <row r="1" spans="1:4" s="24" customFormat="1" ht="30" customHeight="1">
      <c r="A1" s="68" t="s">
        <v>99</v>
      </c>
      <c r="B1" s="88" t="s">
        <v>202</v>
      </c>
      <c r="C1" s="70" t="s">
        <v>25</v>
      </c>
      <c r="D1" s="69" t="s">
        <v>23</v>
      </c>
    </row>
    <row r="2" spans="1:4" s="24" customFormat="1" ht="24.9" customHeight="1">
      <c r="A2" s="71" t="s">
        <v>98</v>
      </c>
      <c r="B2" s="95">
        <v>5644</v>
      </c>
      <c r="C2" s="73">
        <v>0.24010000000000001</v>
      </c>
      <c r="D2" s="74">
        <v>11</v>
      </c>
    </row>
    <row r="3" spans="1:4" s="24" customFormat="1" ht="24.9" customHeight="1">
      <c r="A3" s="71" t="s">
        <v>100</v>
      </c>
      <c r="B3" s="95">
        <v>4052</v>
      </c>
      <c r="C3" s="73">
        <v>0.17230000000000001</v>
      </c>
      <c r="D3" s="74">
        <v>7</v>
      </c>
    </row>
    <row r="4" spans="1:4" s="3" customFormat="1" ht="24.9" customHeight="1">
      <c r="A4" s="71" t="s">
        <v>71</v>
      </c>
      <c r="B4" s="95">
        <v>3323</v>
      </c>
      <c r="C4" s="96">
        <v>0.14130000000000001</v>
      </c>
      <c r="D4" s="74">
        <v>6</v>
      </c>
    </row>
    <row r="5" spans="1:4" s="3" customFormat="1" ht="24.9" customHeight="1">
      <c r="A5" s="71" t="s">
        <v>101</v>
      </c>
      <c r="B5" s="95">
        <v>2983</v>
      </c>
      <c r="C5" s="96">
        <v>0.12690000000000001</v>
      </c>
      <c r="D5" s="74">
        <v>5</v>
      </c>
    </row>
    <row r="6" spans="1:4" s="3" customFormat="1" ht="24.9" customHeight="1">
      <c r="A6" s="71" t="s">
        <v>42</v>
      </c>
      <c r="B6" s="95">
        <v>2789</v>
      </c>
      <c r="C6" s="96">
        <v>0.1186</v>
      </c>
      <c r="D6" s="74">
        <v>4</v>
      </c>
    </row>
    <row r="7" spans="1:4" s="3" customFormat="1" ht="24.9" customHeight="1">
      <c r="A7" s="71" t="s">
        <v>73</v>
      </c>
      <c r="B7" s="95">
        <v>2757</v>
      </c>
      <c r="C7" s="73">
        <v>0.1173</v>
      </c>
      <c r="D7" s="74">
        <v>4</v>
      </c>
    </row>
    <row r="8" spans="1:4" s="3" customFormat="1" ht="24.9" customHeight="1">
      <c r="A8" s="71" t="s">
        <v>60</v>
      </c>
      <c r="B8" s="95">
        <v>810</v>
      </c>
      <c r="C8" s="73">
        <v>3.4500000000000003E-2</v>
      </c>
      <c r="D8" s="74">
        <v>0</v>
      </c>
    </row>
    <row r="9" spans="1:4" s="3" customFormat="1" ht="24.9" customHeight="1">
      <c r="A9" s="71" t="s">
        <v>77</v>
      </c>
      <c r="B9" s="95">
        <v>607</v>
      </c>
      <c r="C9" s="73">
        <v>2.58E-2</v>
      </c>
      <c r="D9" s="74">
        <v>0</v>
      </c>
    </row>
    <row r="10" spans="1:4" s="3" customFormat="1" ht="24.9" customHeight="1">
      <c r="A10" s="71" t="s">
        <v>49</v>
      </c>
      <c r="B10" s="95">
        <v>546</v>
      </c>
      <c r="C10" s="73">
        <v>2.3199999999999998E-2</v>
      </c>
      <c r="D10" s="74">
        <v>0</v>
      </c>
    </row>
    <row r="11" spans="1:4" s="3" customFormat="1" ht="10.050000000000001" customHeight="1" thickBot="1">
      <c r="A11" s="83"/>
      <c r="B11" s="98"/>
      <c r="C11" s="84"/>
      <c r="D11" s="85"/>
    </row>
    <row r="12" spans="1:4" s="3" customFormat="1" ht="24.9" customHeight="1" thickBot="1">
      <c r="A12" s="78" t="s">
        <v>28</v>
      </c>
      <c r="B12" s="102">
        <f>SUM(B2:B10)</f>
        <v>23511</v>
      </c>
      <c r="C12" s="80"/>
      <c r="D12" s="81">
        <f>SUM(D2:D11)</f>
        <v>37</v>
      </c>
    </row>
    <row r="13" spans="1:4" s="2" customFormat="1" ht="25.2" customHeight="1">
      <c r="B13" s="10"/>
      <c r="C13" s="11"/>
      <c r="D13" s="17"/>
    </row>
    <row r="14" spans="1:4" s="2" customFormat="1" ht="25.2" customHeight="1">
      <c r="B14" s="10"/>
      <c r="C14" s="11"/>
      <c r="D14" s="17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0C56F-8899-4383-B363-7540D75AC0F3}">
  <dimension ref="A1:D11"/>
  <sheetViews>
    <sheetView workbookViewId="0">
      <selection sqref="A1:D9"/>
    </sheetView>
  </sheetViews>
  <sheetFormatPr defaultRowHeight="14.4"/>
  <cols>
    <col min="1" max="1" width="50.6640625" customWidth="1"/>
    <col min="2" max="2" width="10.6640625" style="4" customWidth="1"/>
    <col min="3" max="3" width="10.6640625" style="29" customWidth="1"/>
    <col min="4" max="4" width="11.88671875" style="22" customWidth="1"/>
  </cols>
  <sheetData>
    <row r="1" spans="1:4" s="24" customFormat="1" ht="30" customHeight="1">
      <c r="A1" s="68" t="s">
        <v>93</v>
      </c>
      <c r="B1" s="88" t="s">
        <v>202</v>
      </c>
      <c r="C1" s="70" t="s">
        <v>25</v>
      </c>
      <c r="D1" s="69" t="s">
        <v>23</v>
      </c>
    </row>
    <row r="2" spans="1:4" s="24" customFormat="1" ht="24.9" customHeight="1">
      <c r="A2" s="71" t="s">
        <v>94</v>
      </c>
      <c r="B2" s="95">
        <v>9193</v>
      </c>
      <c r="C2" s="73">
        <v>0.28449999999999998</v>
      </c>
      <c r="D2" s="74">
        <v>13</v>
      </c>
    </row>
    <row r="3" spans="1:4" s="24" customFormat="1" ht="24.9" customHeight="1">
      <c r="A3" s="71" t="s">
        <v>95</v>
      </c>
      <c r="B3" s="95">
        <v>8964</v>
      </c>
      <c r="C3" s="73">
        <v>0.27739999999999998</v>
      </c>
      <c r="D3" s="74">
        <v>13</v>
      </c>
    </row>
    <row r="4" spans="1:4" s="3" customFormat="1" ht="24.9" customHeight="1">
      <c r="A4" s="71" t="s">
        <v>96</v>
      </c>
      <c r="B4" s="95">
        <v>6340</v>
      </c>
      <c r="C4" s="96">
        <v>0.19620000000000001</v>
      </c>
      <c r="D4" s="74">
        <v>9</v>
      </c>
    </row>
    <row r="5" spans="1:4" s="3" customFormat="1" ht="24.9" customHeight="1">
      <c r="A5" s="71" t="s">
        <v>73</v>
      </c>
      <c r="B5" s="95">
        <v>3520</v>
      </c>
      <c r="C5" s="96">
        <v>0.1089</v>
      </c>
      <c r="D5" s="74">
        <v>4</v>
      </c>
    </row>
    <row r="6" spans="1:4" s="3" customFormat="1" ht="24.9" customHeight="1">
      <c r="A6" s="71" t="s">
        <v>97</v>
      </c>
      <c r="B6" s="95">
        <v>3236</v>
      </c>
      <c r="C6" s="73">
        <v>0.10009999999999999</v>
      </c>
      <c r="D6" s="74">
        <v>4</v>
      </c>
    </row>
    <row r="7" spans="1:4" s="3" customFormat="1" ht="24.9" customHeight="1">
      <c r="A7" s="71" t="s">
        <v>60</v>
      </c>
      <c r="B7" s="95">
        <v>1065</v>
      </c>
      <c r="C7" s="96">
        <v>3.3000000000000002E-2</v>
      </c>
      <c r="D7" s="74">
        <v>0</v>
      </c>
    </row>
    <row r="8" spans="1:4" s="3" customFormat="1" ht="24.9" customHeight="1" thickBot="1">
      <c r="A8" s="83"/>
      <c r="B8" s="98"/>
      <c r="C8" s="84"/>
      <c r="D8" s="85"/>
    </row>
    <row r="9" spans="1:4" s="3" customFormat="1" ht="24.9" customHeight="1" thickBot="1">
      <c r="A9" s="78" t="s">
        <v>30</v>
      </c>
      <c r="B9" s="102">
        <f>SUM(B2:B8)</f>
        <v>32318</v>
      </c>
      <c r="C9" s="80"/>
      <c r="D9" s="81">
        <f>SUM(D2:D8)</f>
        <v>43</v>
      </c>
    </row>
    <row r="10" spans="1:4" s="2" customFormat="1" ht="25.2" customHeight="1">
      <c r="B10" s="10"/>
      <c r="C10" s="11"/>
      <c r="D10" s="17"/>
    </row>
    <row r="11" spans="1:4" s="2" customFormat="1" ht="25.2" customHeight="1">
      <c r="B11" s="10"/>
      <c r="C11" s="11"/>
      <c r="D11" s="17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9BDC2-3ED9-43AA-A889-D2F955AB87EA}">
  <dimension ref="A1:D11"/>
  <sheetViews>
    <sheetView workbookViewId="0">
      <selection sqref="A1:D9"/>
    </sheetView>
  </sheetViews>
  <sheetFormatPr defaultRowHeight="14.4"/>
  <cols>
    <col min="1" max="1" width="50.6640625" customWidth="1"/>
    <col min="2" max="2" width="10.6640625" style="4" customWidth="1"/>
    <col min="3" max="3" width="10.6640625" style="29" customWidth="1"/>
    <col min="4" max="4" width="11.88671875" style="22" customWidth="1"/>
  </cols>
  <sheetData>
    <row r="1" spans="1:4" s="24" customFormat="1" ht="30" customHeight="1">
      <c r="A1" s="68" t="s">
        <v>88</v>
      </c>
      <c r="B1" s="88" t="s">
        <v>202</v>
      </c>
      <c r="C1" s="70" t="s">
        <v>25</v>
      </c>
      <c r="D1" s="69" t="s">
        <v>23</v>
      </c>
    </row>
    <row r="2" spans="1:4" s="3" customFormat="1" ht="24.9" customHeight="1">
      <c r="A2" s="71" t="s">
        <v>90</v>
      </c>
      <c r="B2" s="95">
        <v>3601</v>
      </c>
      <c r="C2" s="96">
        <v>0.31879999999999997</v>
      </c>
      <c r="D2" s="74">
        <v>11</v>
      </c>
    </row>
    <row r="3" spans="1:4" s="3" customFormat="1" ht="24.9" customHeight="1">
      <c r="A3" s="71" t="s">
        <v>91</v>
      </c>
      <c r="B3" s="95">
        <v>2665</v>
      </c>
      <c r="C3" s="73">
        <v>0.2359</v>
      </c>
      <c r="D3" s="74">
        <v>7</v>
      </c>
    </row>
    <row r="4" spans="1:4" s="3" customFormat="1" ht="24.9" customHeight="1">
      <c r="A4" s="71" t="s">
        <v>92</v>
      </c>
      <c r="B4" s="95">
        <v>2603</v>
      </c>
      <c r="C4" s="73">
        <v>0.23050000000000001</v>
      </c>
      <c r="D4" s="74">
        <v>7</v>
      </c>
    </row>
    <row r="5" spans="1:4" s="3" customFormat="1" ht="24.9" customHeight="1">
      <c r="A5" s="71" t="s">
        <v>42</v>
      </c>
      <c r="B5" s="95">
        <v>1256</v>
      </c>
      <c r="C5" s="96">
        <v>0.11119999999999999</v>
      </c>
      <c r="D5" s="74">
        <v>3</v>
      </c>
    </row>
    <row r="6" spans="1:4" s="3" customFormat="1" ht="24.9" customHeight="1">
      <c r="A6" s="71" t="s">
        <v>60</v>
      </c>
      <c r="B6" s="95">
        <v>689</v>
      </c>
      <c r="C6" s="96">
        <v>6.0999999999999999E-2</v>
      </c>
      <c r="D6" s="74">
        <v>1</v>
      </c>
    </row>
    <row r="7" spans="1:4" s="3" customFormat="1" ht="24.9" customHeight="1">
      <c r="A7" s="71" t="s">
        <v>49</v>
      </c>
      <c r="B7" s="95">
        <v>481</v>
      </c>
      <c r="C7" s="96">
        <v>4.2599999999999999E-2</v>
      </c>
      <c r="D7" s="74">
        <v>0</v>
      </c>
    </row>
    <row r="8" spans="1:4" s="3" customFormat="1" ht="24.9" customHeight="1" thickBot="1">
      <c r="A8" s="83"/>
      <c r="B8" s="98"/>
      <c r="C8" s="84"/>
      <c r="D8" s="85"/>
    </row>
    <row r="9" spans="1:4" s="3" customFormat="1" ht="24.9" customHeight="1" thickBot="1">
      <c r="A9" s="78" t="s">
        <v>29</v>
      </c>
      <c r="B9" s="102">
        <f>SUM(B2:B8)</f>
        <v>11295</v>
      </c>
      <c r="C9" s="80"/>
      <c r="D9" s="81">
        <f>SUM(D2:D8)</f>
        <v>29</v>
      </c>
    </row>
    <row r="10" spans="1:4" s="2" customFormat="1" ht="25.2" customHeight="1">
      <c r="B10" s="10"/>
      <c r="C10" s="11"/>
      <c r="D10" s="17"/>
    </row>
    <row r="11" spans="1:4" s="2" customFormat="1" ht="25.2" customHeight="1">
      <c r="B11" s="10"/>
      <c r="C11" s="11"/>
      <c r="D11" s="17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5D282-02FE-4216-9140-85615C1D3817}">
  <dimension ref="A1:D10"/>
  <sheetViews>
    <sheetView workbookViewId="0">
      <selection activeCell="B1" sqref="B1:D8"/>
    </sheetView>
  </sheetViews>
  <sheetFormatPr defaultRowHeight="14.4"/>
  <cols>
    <col min="1" max="1" width="50.6640625" customWidth="1"/>
    <col min="2" max="2" width="10.6640625" style="4" customWidth="1"/>
    <col min="3" max="3" width="10.6640625" style="29" customWidth="1"/>
    <col min="4" max="4" width="11.88671875" style="22" customWidth="1"/>
  </cols>
  <sheetData>
    <row r="1" spans="1:4" s="24" customFormat="1" ht="30" customHeight="1">
      <c r="A1" s="23" t="s">
        <v>199</v>
      </c>
      <c r="B1" s="88" t="s">
        <v>202</v>
      </c>
      <c r="C1" s="70" t="s">
        <v>25</v>
      </c>
      <c r="D1" s="69" t="s">
        <v>23</v>
      </c>
    </row>
    <row r="2" spans="1:4" s="3" customFormat="1" ht="24.9" customHeight="1">
      <c r="A2" s="20" t="s">
        <v>89</v>
      </c>
      <c r="B2" s="95">
        <v>6214</v>
      </c>
      <c r="C2" s="96">
        <v>0.25819999999999999</v>
      </c>
      <c r="D2" s="74">
        <v>10</v>
      </c>
    </row>
    <row r="3" spans="1:4" s="3" customFormat="1" ht="24.9" customHeight="1">
      <c r="A3" s="20" t="s">
        <v>71</v>
      </c>
      <c r="B3" s="95">
        <v>5967</v>
      </c>
      <c r="C3" s="73">
        <v>0.24790000000000001</v>
      </c>
      <c r="D3" s="74">
        <v>9</v>
      </c>
    </row>
    <row r="4" spans="1:4" s="3" customFormat="1" ht="24.9" customHeight="1">
      <c r="A4" s="20" t="s">
        <v>73</v>
      </c>
      <c r="B4" s="95">
        <v>5102</v>
      </c>
      <c r="C4" s="73">
        <v>0.21199999999999999</v>
      </c>
      <c r="D4" s="74">
        <v>8</v>
      </c>
    </row>
    <row r="5" spans="1:4" s="3" customFormat="1" ht="24.9" customHeight="1">
      <c r="A5" s="20" t="s">
        <v>42</v>
      </c>
      <c r="B5" s="95">
        <v>5000</v>
      </c>
      <c r="C5" s="96">
        <v>0.2077</v>
      </c>
      <c r="D5" s="74">
        <v>8</v>
      </c>
    </row>
    <row r="6" spans="1:4" s="3" customFormat="1" ht="24.9" customHeight="1">
      <c r="A6" s="20" t="s">
        <v>81</v>
      </c>
      <c r="B6" s="95">
        <v>1788</v>
      </c>
      <c r="C6" s="96">
        <v>7.4300000000000005E-2</v>
      </c>
      <c r="D6" s="74">
        <v>2</v>
      </c>
    </row>
    <row r="7" spans="1:4" s="3" customFormat="1" ht="10.050000000000001" customHeight="1" thickBot="1">
      <c r="B7" s="98"/>
      <c r="C7" s="84"/>
      <c r="D7" s="85"/>
    </row>
    <row r="8" spans="1:4" s="3" customFormat="1" ht="24.9" customHeight="1" thickBot="1">
      <c r="A8" s="24" t="s">
        <v>29</v>
      </c>
      <c r="B8" s="102">
        <f>SUM(B2:B7)</f>
        <v>24071</v>
      </c>
      <c r="C8" s="80"/>
      <c r="D8" s="81">
        <f>SUM(D2:D7)</f>
        <v>37</v>
      </c>
    </row>
    <row r="9" spans="1:4" s="2" customFormat="1" ht="25.2" customHeight="1">
      <c r="B9" s="10"/>
      <c r="C9" s="11"/>
      <c r="D9" s="17"/>
    </row>
    <row r="10" spans="1:4" s="2" customFormat="1" ht="25.2" customHeight="1">
      <c r="B10" s="10"/>
      <c r="C10" s="11"/>
      <c r="D10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882B1-E0F9-4049-AC7A-8381A60F5FEB}">
  <dimension ref="A1:D11"/>
  <sheetViews>
    <sheetView workbookViewId="0">
      <selection activeCell="D16" sqref="D16"/>
    </sheetView>
  </sheetViews>
  <sheetFormatPr defaultRowHeight="14.4"/>
  <cols>
    <col min="1" max="1" width="50.6640625" customWidth="1"/>
    <col min="2" max="2" width="10.6640625" style="4" customWidth="1"/>
    <col min="3" max="3" width="10.6640625" style="29" customWidth="1"/>
    <col min="4" max="4" width="11.88671875" style="22" customWidth="1"/>
  </cols>
  <sheetData>
    <row r="1" spans="1:4" s="24" customFormat="1" ht="30" customHeight="1">
      <c r="A1" s="23" t="s">
        <v>84</v>
      </c>
      <c r="B1" s="88" t="s">
        <v>202</v>
      </c>
      <c r="C1" s="70" t="s">
        <v>25</v>
      </c>
      <c r="D1" s="69" t="s">
        <v>23</v>
      </c>
    </row>
    <row r="2" spans="1:4" s="24" customFormat="1" ht="24.9" customHeight="1">
      <c r="A2" s="20" t="s">
        <v>85</v>
      </c>
      <c r="B2" s="95">
        <v>8100</v>
      </c>
      <c r="C2" s="73">
        <v>0.45860000000000001</v>
      </c>
      <c r="D2" s="74">
        <v>19</v>
      </c>
    </row>
    <row r="3" spans="1:4" s="3" customFormat="1" ht="24.9" customHeight="1">
      <c r="A3" s="20" t="s">
        <v>86</v>
      </c>
      <c r="B3" s="95">
        <v>4058</v>
      </c>
      <c r="C3" s="73">
        <v>0.2298</v>
      </c>
      <c r="D3" s="74">
        <v>9</v>
      </c>
    </row>
    <row r="4" spans="1:4" s="3" customFormat="1" ht="24.9" customHeight="1">
      <c r="A4" s="20" t="s">
        <v>87</v>
      </c>
      <c r="B4" s="95">
        <v>1921</v>
      </c>
      <c r="C4" s="96">
        <v>0.10879999999999999</v>
      </c>
      <c r="D4" s="74">
        <v>3</v>
      </c>
    </row>
    <row r="5" spans="1:4" s="3" customFormat="1" ht="24.9" customHeight="1">
      <c r="A5" s="20" t="s">
        <v>42</v>
      </c>
      <c r="B5" s="95">
        <v>1895</v>
      </c>
      <c r="C5" s="96">
        <v>0.10730000000000001</v>
      </c>
      <c r="D5" s="74">
        <v>3</v>
      </c>
    </row>
    <row r="6" spans="1:4" s="3" customFormat="1" ht="24.9" customHeight="1">
      <c r="A6" s="20" t="s">
        <v>60</v>
      </c>
      <c r="B6" s="95">
        <v>973</v>
      </c>
      <c r="C6" s="96">
        <v>5.5100000000000003E-2</v>
      </c>
      <c r="D6" s="74">
        <v>1</v>
      </c>
    </row>
    <row r="7" spans="1:4" s="3" customFormat="1" ht="24.9" customHeight="1">
      <c r="A7" s="20" t="s">
        <v>77</v>
      </c>
      <c r="B7" s="95">
        <v>715</v>
      </c>
      <c r="C7" s="73">
        <v>4.0500000000000001E-2</v>
      </c>
      <c r="D7" s="74">
        <v>0</v>
      </c>
    </row>
    <row r="8" spans="1:4" s="3" customFormat="1" ht="10.050000000000001" customHeight="1" thickBot="1">
      <c r="B8" s="98"/>
      <c r="C8" s="84"/>
      <c r="D8" s="85"/>
    </row>
    <row r="9" spans="1:4" s="3" customFormat="1" ht="24.9" customHeight="1" thickBot="1">
      <c r="A9" s="24" t="s">
        <v>26</v>
      </c>
      <c r="B9" s="102">
        <f>SUM(B2:B8)</f>
        <v>17662</v>
      </c>
      <c r="C9" s="80"/>
      <c r="D9" s="81">
        <f>SUM(D2:D8)</f>
        <v>35</v>
      </c>
    </row>
    <row r="10" spans="1:4" s="2" customFormat="1" ht="24.9" customHeight="1">
      <c r="B10" s="10"/>
      <c r="C10" s="11"/>
      <c r="D10" s="17"/>
    </row>
    <row r="11" spans="1:4" s="2" customFormat="1" ht="25.2" customHeight="1">
      <c r="B11" s="10"/>
      <c r="C11" s="11"/>
      <c r="D11" s="17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B6D2-3C37-4288-808E-7CFE18F884A5}">
  <dimension ref="A1:D12"/>
  <sheetViews>
    <sheetView workbookViewId="0">
      <selection activeCell="C15" sqref="C15"/>
    </sheetView>
  </sheetViews>
  <sheetFormatPr defaultRowHeight="14.4"/>
  <cols>
    <col min="1" max="1" width="50.6640625" customWidth="1"/>
    <col min="2" max="2" width="10.6640625" style="4" customWidth="1"/>
    <col min="3" max="3" width="10.6640625" style="29" customWidth="1"/>
    <col min="4" max="4" width="11.88671875" style="22" customWidth="1"/>
  </cols>
  <sheetData>
    <row r="1" spans="1:4" s="24" customFormat="1" ht="30" customHeight="1">
      <c r="A1" s="23" t="s">
        <v>79</v>
      </c>
      <c r="B1" s="88" t="s">
        <v>202</v>
      </c>
      <c r="C1" s="70" t="s">
        <v>25</v>
      </c>
      <c r="D1" s="69" t="s">
        <v>23</v>
      </c>
    </row>
    <row r="2" spans="1:4" s="24" customFormat="1" ht="24.9" customHeight="1">
      <c r="A2" s="20" t="s">
        <v>80</v>
      </c>
      <c r="B2" s="95">
        <v>6873</v>
      </c>
      <c r="C2" s="73">
        <v>0.37840000000000001</v>
      </c>
      <c r="D2" s="74">
        <v>16</v>
      </c>
    </row>
    <row r="3" spans="1:4" s="3" customFormat="1" ht="24.9" customHeight="1">
      <c r="A3" s="20" t="s">
        <v>42</v>
      </c>
      <c r="B3" s="95">
        <v>3883</v>
      </c>
      <c r="C3" s="96">
        <v>0.21379999999999999</v>
      </c>
      <c r="D3" s="74">
        <v>8</v>
      </c>
    </row>
    <row r="4" spans="1:4" s="3" customFormat="1" ht="24.9" customHeight="1">
      <c r="A4" s="20" t="s">
        <v>81</v>
      </c>
      <c r="B4" s="95">
        <v>2211</v>
      </c>
      <c r="C4" s="73">
        <v>0.1217</v>
      </c>
      <c r="D4" s="74">
        <v>4</v>
      </c>
    </row>
    <row r="5" spans="1:4" s="3" customFormat="1" ht="24.9" customHeight="1">
      <c r="A5" s="20" t="s">
        <v>82</v>
      </c>
      <c r="B5" s="95">
        <v>2177</v>
      </c>
      <c r="C5" s="96">
        <v>0.11990000000000001</v>
      </c>
      <c r="D5" s="74">
        <v>4</v>
      </c>
    </row>
    <row r="6" spans="1:4" s="3" customFormat="1" ht="24.9" customHeight="1">
      <c r="A6" s="52" t="s">
        <v>73</v>
      </c>
      <c r="B6" s="95">
        <v>1923</v>
      </c>
      <c r="C6" s="73">
        <v>0.10589999999999999</v>
      </c>
      <c r="D6" s="74">
        <v>3</v>
      </c>
    </row>
    <row r="7" spans="1:4" s="3" customFormat="1" ht="24.9" customHeight="1">
      <c r="A7" s="20" t="s">
        <v>60</v>
      </c>
      <c r="B7" s="95">
        <v>614</v>
      </c>
      <c r="C7" s="73">
        <v>3.3799999999999997E-2</v>
      </c>
      <c r="D7" s="74">
        <v>0</v>
      </c>
    </row>
    <row r="8" spans="1:4" s="3" customFormat="1" ht="24.9" customHeight="1">
      <c r="A8" s="20" t="s">
        <v>83</v>
      </c>
      <c r="B8" s="95">
        <v>483</v>
      </c>
      <c r="C8" s="73">
        <v>2.6599999999999999E-2</v>
      </c>
      <c r="D8" s="74">
        <v>0</v>
      </c>
    </row>
    <row r="9" spans="1:4" s="3" customFormat="1" ht="10.050000000000001" customHeight="1" thickBot="1">
      <c r="B9" s="98"/>
      <c r="C9" s="84"/>
      <c r="D9" s="85"/>
    </row>
    <row r="10" spans="1:4" s="3" customFormat="1" ht="24.9" customHeight="1" thickBot="1">
      <c r="A10" s="24" t="s">
        <v>28</v>
      </c>
      <c r="B10" s="102">
        <f>SUM(B2:B8)</f>
        <v>18164</v>
      </c>
      <c r="C10" s="80"/>
      <c r="D10" s="81">
        <f>SUM(D2:D8)</f>
        <v>35</v>
      </c>
    </row>
    <row r="11" spans="1:4" s="2" customFormat="1" ht="25.2" customHeight="1">
      <c r="B11" s="10"/>
      <c r="C11" s="11"/>
      <c r="D11" s="17"/>
    </row>
    <row r="12" spans="1:4" s="2" customFormat="1" ht="25.2" customHeight="1">
      <c r="B12" s="10"/>
      <c r="C12" s="11"/>
      <c r="D12" s="1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7F3A-7C61-4B8A-9B69-D7F433D20DE7}">
  <dimension ref="A1:D15"/>
  <sheetViews>
    <sheetView workbookViewId="0">
      <selection activeCell="G16" sqref="G16"/>
    </sheetView>
  </sheetViews>
  <sheetFormatPr defaultRowHeight="14.4"/>
  <cols>
    <col min="1" max="1" width="50.6640625" customWidth="1"/>
    <col min="2" max="2" width="10.6640625" customWidth="1"/>
    <col min="3" max="3" width="10.6640625" style="29" customWidth="1"/>
    <col min="4" max="4" width="11.88671875" style="22" customWidth="1"/>
  </cols>
  <sheetData>
    <row r="1" spans="1:4" s="24" customFormat="1" ht="30" customHeight="1">
      <c r="A1" s="23" t="s">
        <v>70</v>
      </c>
      <c r="B1" s="69" t="s">
        <v>202</v>
      </c>
      <c r="C1" s="70" t="s">
        <v>25</v>
      </c>
      <c r="D1" s="69" t="s">
        <v>23</v>
      </c>
    </row>
    <row r="2" spans="1:4" s="3" customFormat="1" ht="24.9" customHeight="1">
      <c r="A2" s="20" t="s">
        <v>71</v>
      </c>
      <c r="B2" s="72">
        <v>19699</v>
      </c>
      <c r="C2" s="73">
        <v>0.28070000000000001</v>
      </c>
      <c r="D2" s="74">
        <v>16</v>
      </c>
    </row>
    <row r="3" spans="1:4" s="3" customFormat="1" ht="24.9" customHeight="1">
      <c r="A3" s="20" t="s">
        <v>72</v>
      </c>
      <c r="B3" s="72">
        <v>14858</v>
      </c>
      <c r="C3" s="96">
        <v>0.2117</v>
      </c>
      <c r="D3" s="74">
        <v>12</v>
      </c>
    </row>
    <row r="4" spans="1:4" s="3" customFormat="1" ht="24.9" customHeight="1">
      <c r="A4" s="20" t="s">
        <v>73</v>
      </c>
      <c r="B4" s="72">
        <v>9387</v>
      </c>
      <c r="C4" s="73">
        <v>0.13370000000000001</v>
      </c>
      <c r="D4" s="74">
        <v>7</v>
      </c>
    </row>
    <row r="5" spans="1:4" s="3" customFormat="1" ht="24.9" customHeight="1">
      <c r="A5" s="20" t="s">
        <v>42</v>
      </c>
      <c r="B5" s="72">
        <v>9141</v>
      </c>
      <c r="C5" s="73">
        <v>0.13020000000000001</v>
      </c>
      <c r="D5" s="74">
        <v>6</v>
      </c>
    </row>
    <row r="6" spans="1:4" s="3" customFormat="1" ht="24.9" customHeight="1">
      <c r="A6" s="20" t="s">
        <v>74</v>
      </c>
      <c r="B6" s="72">
        <v>7566</v>
      </c>
      <c r="C6" s="96">
        <v>0.10780000000000001</v>
      </c>
      <c r="D6" s="74">
        <v>5</v>
      </c>
    </row>
    <row r="7" spans="1:4" s="3" customFormat="1" ht="24.9" customHeight="1">
      <c r="A7" s="20" t="s">
        <v>75</v>
      </c>
      <c r="B7" s="72">
        <v>4661</v>
      </c>
      <c r="C7" s="73">
        <v>6.6400000000000001E-2</v>
      </c>
      <c r="D7" s="74">
        <v>3</v>
      </c>
    </row>
    <row r="8" spans="1:4" s="3" customFormat="1" ht="24.9" customHeight="1">
      <c r="A8" s="20" t="s">
        <v>76</v>
      </c>
      <c r="B8" s="72">
        <v>1801</v>
      </c>
      <c r="C8" s="96">
        <v>2.5700000000000001E-2</v>
      </c>
      <c r="D8" s="74">
        <v>0</v>
      </c>
    </row>
    <row r="9" spans="1:4" s="3" customFormat="1" ht="24.9" customHeight="1">
      <c r="A9" s="20" t="s">
        <v>49</v>
      </c>
      <c r="B9" s="72">
        <v>1677</v>
      </c>
      <c r="C9" s="73">
        <v>2.3900000000000001E-2</v>
      </c>
      <c r="D9" s="74">
        <v>0</v>
      </c>
    </row>
    <row r="10" spans="1:4" s="3" customFormat="1" ht="24.9" customHeight="1">
      <c r="A10" s="20" t="s">
        <v>77</v>
      </c>
      <c r="B10" s="72">
        <v>1057</v>
      </c>
      <c r="C10" s="73">
        <v>1.5100000000000001E-2</v>
      </c>
      <c r="D10" s="74">
        <v>0</v>
      </c>
    </row>
    <row r="11" spans="1:4" s="3" customFormat="1" ht="24.9" customHeight="1">
      <c r="A11" s="20" t="s">
        <v>78</v>
      </c>
      <c r="B11" s="72">
        <v>342</v>
      </c>
      <c r="C11" s="73">
        <v>4.8999999999999998E-3</v>
      </c>
      <c r="D11" s="74">
        <v>0</v>
      </c>
    </row>
    <row r="12" spans="1:4" s="3" customFormat="1" ht="10.050000000000001" customHeight="1" thickBot="1">
      <c r="B12" s="103"/>
      <c r="C12" s="84"/>
      <c r="D12" s="85"/>
    </row>
    <row r="13" spans="1:4" s="2" customFormat="1" ht="24.9" customHeight="1" thickBot="1">
      <c r="A13" s="24" t="s">
        <v>27</v>
      </c>
      <c r="B13" s="104">
        <f>SUM(B2:B12)</f>
        <v>70189</v>
      </c>
      <c r="C13" s="105"/>
      <c r="D13" s="81">
        <f>SUM(D2:D9)</f>
        <v>49</v>
      </c>
    </row>
    <row r="14" spans="1:4" s="2" customFormat="1" ht="25.2" customHeight="1">
      <c r="C14" s="11"/>
      <c r="D14" s="17"/>
    </row>
    <row r="15" spans="1:4" s="2" customFormat="1" ht="25.2" customHeight="1">
      <c r="C15" s="11"/>
      <c r="D15" s="17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66FD9-2DB8-4E5C-898C-C186A27CA3D4}">
  <dimension ref="A1:D12"/>
  <sheetViews>
    <sheetView workbookViewId="0">
      <selection activeCell="G8" sqref="G8"/>
    </sheetView>
  </sheetViews>
  <sheetFormatPr defaultRowHeight="14.4"/>
  <cols>
    <col min="1" max="1" width="50.6640625" customWidth="1"/>
    <col min="2" max="2" width="10.6640625" customWidth="1"/>
    <col min="3" max="3" width="10.6640625" style="29" customWidth="1"/>
    <col min="4" max="4" width="11.88671875" style="22" customWidth="1"/>
  </cols>
  <sheetData>
    <row r="1" spans="1:4" s="24" customFormat="1" ht="30" customHeight="1">
      <c r="A1" s="23" t="s">
        <v>65</v>
      </c>
      <c r="B1" s="69" t="s">
        <v>202</v>
      </c>
      <c r="C1" s="70" t="s">
        <v>25</v>
      </c>
      <c r="D1" s="69" t="s">
        <v>23</v>
      </c>
    </row>
    <row r="2" spans="1:4" s="3" customFormat="1" ht="24.9" customHeight="1">
      <c r="A2" s="20" t="s">
        <v>66</v>
      </c>
      <c r="B2" s="72">
        <v>3969</v>
      </c>
      <c r="C2" s="73">
        <v>0.33629999999999999</v>
      </c>
      <c r="D2" s="74">
        <v>12</v>
      </c>
    </row>
    <row r="3" spans="1:4" s="3" customFormat="1" ht="24.9" customHeight="1">
      <c r="A3" s="20" t="s">
        <v>67</v>
      </c>
      <c r="B3" s="72">
        <v>2721</v>
      </c>
      <c r="C3" s="73">
        <v>0.2306</v>
      </c>
      <c r="D3" s="74">
        <v>7</v>
      </c>
    </row>
    <row r="4" spans="1:4" s="3" customFormat="1" ht="24.9" customHeight="1">
      <c r="A4" s="20" t="s">
        <v>68</v>
      </c>
      <c r="B4" s="72">
        <v>2175</v>
      </c>
      <c r="C4" s="73">
        <v>0.18429999999999999</v>
      </c>
      <c r="D4" s="74">
        <v>6</v>
      </c>
    </row>
    <row r="5" spans="1:4" s="3" customFormat="1" ht="24.9" customHeight="1">
      <c r="A5" s="20" t="s">
        <v>42</v>
      </c>
      <c r="B5" s="72">
        <v>1058</v>
      </c>
      <c r="C5" s="96">
        <v>8.9700000000000002E-2</v>
      </c>
      <c r="D5" s="74">
        <v>2</v>
      </c>
    </row>
    <row r="6" spans="1:4" s="3" customFormat="1" ht="24.9" customHeight="1">
      <c r="A6" s="20" t="s">
        <v>69</v>
      </c>
      <c r="B6" s="72">
        <v>991</v>
      </c>
      <c r="C6" s="96">
        <v>8.4000000000000005E-2</v>
      </c>
      <c r="D6" s="74">
        <v>2</v>
      </c>
    </row>
    <row r="7" spans="1:4" s="3" customFormat="1" ht="24.9" customHeight="1">
      <c r="A7" s="20" t="s">
        <v>49</v>
      </c>
      <c r="B7" s="72">
        <v>477</v>
      </c>
      <c r="C7" s="73">
        <v>4.0399999999999998E-2</v>
      </c>
      <c r="D7" s="74">
        <v>1</v>
      </c>
    </row>
    <row r="8" spans="1:4" s="3" customFormat="1" ht="24.9" customHeight="1">
      <c r="A8" s="20" t="s">
        <v>60</v>
      </c>
      <c r="B8" s="72">
        <v>410</v>
      </c>
      <c r="C8" s="73">
        <v>3.4700000000000002E-2</v>
      </c>
      <c r="D8" s="74">
        <v>0</v>
      </c>
    </row>
    <row r="9" spans="1:4" s="21" customFormat="1" ht="10.050000000000001" customHeight="1" thickBot="1">
      <c r="B9" s="90"/>
      <c r="C9" s="106"/>
      <c r="D9" s="92"/>
    </row>
    <row r="10" spans="1:4" s="3" customFormat="1" ht="24.9" customHeight="1" thickBot="1">
      <c r="A10" s="24" t="s">
        <v>26</v>
      </c>
      <c r="B10" s="79">
        <f>SUM(B2:B9)</f>
        <v>11801</v>
      </c>
      <c r="C10" s="80"/>
      <c r="D10" s="81">
        <f>SUM(D2:D8)</f>
        <v>30</v>
      </c>
    </row>
    <row r="11" spans="1:4" s="2" customFormat="1" ht="25.2" customHeight="1">
      <c r="C11" s="11"/>
      <c r="D11" s="17"/>
    </row>
    <row r="12" spans="1:4" s="2" customFormat="1" ht="25.2" customHeight="1">
      <c r="C12" s="11"/>
      <c r="D12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4C953-565F-49D2-8A0F-EE83610933DB}">
  <dimension ref="A1:E9"/>
  <sheetViews>
    <sheetView workbookViewId="0">
      <selection activeCell="B1" sqref="B1:D7"/>
    </sheetView>
  </sheetViews>
  <sheetFormatPr defaultRowHeight="14.4"/>
  <cols>
    <col min="1" max="1" width="50.6640625" customWidth="1"/>
    <col min="2" max="2" width="10.6640625" customWidth="1"/>
    <col min="3" max="3" width="10.6640625" style="4" customWidth="1"/>
    <col min="4" max="4" width="11.88671875" style="22" customWidth="1"/>
  </cols>
  <sheetData>
    <row r="1" spans="1:5" s="24" customFormat="1" ht="30" customHeight="1">
      <c r="A1" s="23" t="s">
        <v>62</v>
      </c>
      <c r="B1" s="74" t="s">
        <v>202</v>
      </c>
      <c r="C1" s="89" t="s">
        <v>25</v>
      </c>
      <c r="D1" s="74" t="s">
        <v>23</v>
      </c>
    </row>
    <row r="2" spans="1:5" s="3" customFormat="1" ht="24.9" customHeight="1">
      <c r="A2" s="20" t="s">
        <v>63</v>
      </c>
      <c r="B2" s="72">
        <v>7777</v>
      </c>
      <c r="C2" s="96">
        <v>0.47049999999999997</v>
      </c>
      <c r="D2" s="74">
        <v>17</v>
      </c>
    </row>
    <row r="3" spans="1:5" s="3" customFormat="1" ht="24.9" customHeight="1">
      <c r="A3" s="20" t="s">
        <v>64</v>
      </c>
      <c r="B3" s="72">
        <v>3789</v>
      </c>
      <c r="C3" s="73">
        <v>0.22919999999999999</v>
      </c>
      <c r="D3" s="74">
        <v>8</v>
      </c>
    </row>
    <row r="4" spans="1:5" s="3" customFormat="1" ht="24.9" customHeight="1">
      <c r="A4" s="20" t="s">
        <v>42</v>
      </c>
      <c r="B4" s="72">
        <v>3331</v>
      </c>
      <c r="C4" s="96">
        <v>0.20150000000000001</v>
      </c>
      <c r="D4" s="74">
        <v>6</v>
      </c>
    </row>
    <row r="5" spans="1:5" s="3" customFormat="1" ht="24.9" customHeight="1">
      <c r="A5" s="20" t="s">
        <v>53</v>
      </c>
      <c r="B5" s="72">
        <v>1631</v>
      </c>
      <c r="C5" s="73">
        <v>9.8699999999999996E-2</v>
      </c>
      <c r="D5" s="74">
        <v>2</v>
      </c>
    </row>
    <row r="6" spans="1:5" ht="10.050000000000001" customHeight="1" thickBot="1">
      <c r="B6" s="107"/>
      <c r="C6" s="108"/>
      <c r="D6" s="92"/>
    </row>
    <row r="7" spans="1:5" s="2" customFormat="1" ht="24.9" customHeight="1" thickBot="1">
      <c r="A7" s="24" t="s">
        <v>26</v>
      </c>
      <c r="B7" s="79">
        <f>SUM(B2:B6)</f>
        <v>16528</v>
      </c>
      <c r="C7" s="93"/>
      <c r="D7" s="81">
        <f>SUM(D2:D5)</f>
        <v>33</v>
      </c>
      <c r="E7" s="3"/>
    </row>
    <row r="8" spans="1:5" s="2" customFormat="1" ht="25.2" customHeight="1">
      <c r="C8" s="10"/>
      <c r="D8" s="17"/>
    </row>
    <row r="9" spans="1:5" s="2" customFormat="1" ht="25.2" customHeight="1">
      <c r="C9" s="10"/>
      <c r="D9" s="17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C1F43-8EDF-4216-AB82-10E6C70B2C39}">
  <dimension ref="A1:D14"/>
  <sheetViews>
    <sheetView workbookViewId="0">
      <selection activeCell="H10" sqref="H10"/>
    </sheetView>
  </sheetViews>
  <sheetFormatPr defaultRowHeight="14.4"/>
  <cols>
    <col min="1" max="1" width="50.6640625" customWidth="1"/>
    <col min="2" max="2" width="10.6640625" customWidth="1"/>
    <col min="3" max="3" width="10.6640625" style="4" customWidth="1"/>
    <col min="4" max="4" width="11.88671875" style="22" customWidth="1"/>
  </cols>
  <sheetData>
    <row r="1" spans="1:4" s="24" customFormat="1" ht="30" customHeight="1">
      <c r="A1" s="23" t="s">
        <v>56</v>
      </c>
      <c r="B1" s="86" t="s">
        <v>202</v>
      </c>
      <c r="C1" s="109" t="s">
        <v>25</v>
      </c>
      <c r="D1" s="86" t="s">
        <v>23</v>
      </c>
    </row>
    <row r="2" spans="1:4" s="3" customFormat="1" ht="24.9" customHeight="1">
      <c r="A2" s="20" t="s">
        <v>57</v>
      </c>
      <c r="B2" s="72">
        <v>12442</v>
      </c>
      <c r="C2" s="73">
        <v>0.2727</v>
      </c>
      <c r="D2" s="74">
        <v>15</v>
      </c>
    </row>
    <row r="3" spans="1:4" s="3" customFormat="1" ht="24.9" customHeight="1">
      <c r="A3" s="20" t="s">
        <v>58</v>
      </c>
      <c r="B3" s="72">
        <v>12234</v>
      </c>
      <c r="C3" s="96">
        <v>0.2681</v>
      </c>
      <c r="D3" s="74">
        <v>15</v>
      </c>
    </row>
    <row r="4" spans="1:4" s="3" customFormat="1" ht="24.9" customHeight="1">
      <c r="A4" s="20" t="s">
        <v>43</v>
      </c>
      <c r="B4" s="72">
        <v>6811</v>
      </c>
      <c r="C4" s="73">
        <v>0.14929999999999999</v>
      </c>
      <c r="D4" s="74">
        <v>7</v>
      </c>
    </row>
    <row r="5" spans="1:4" s="3" customFormat="1" ht="24.9" customHeight="1">
      <c r="A5" s="20" t="s">
        <v>59</v>
      </c>
      <c r="B5" s="72">
        <v>6436</v>
      </c>
      <c r="C5" s="73">
        <v>0.1411</v>
      </c>
      <c r="D5" s="74">
        <v>7</v>
      </c>
    </row>
    <row r="6" spans="1:4" s="3" customFormat="1" ht="24.9" customHeight="1">
      <c r="A6" s="20" t="s">
        <v>42</v>
      </c>
      <c r="B6" s="72">
        <v>3575</v>
      </c>
      <c r="C6" s="96">
        <v>7.8399999999999997E-2</v>
      </c>
      <c r="D6" s="74">
        <v>3</v>
      </c>
    </row>
    <row r="7" spans="1:4" s="3" customFormat="1" ht="24.9" customHeight="1">
      <c r="A7" s="20" t="s">
        <v>49</v>
      </c>
      <c r="B7" s="72">
        <v>1506</v>
      </c>
      <c r="C7" s="73">
        <v>3.3000000000000002E-2</v>
      </c>
      <c r="D7" s="74">
        <v>0</v>
      </c>
    </row>
    <row r="8" spans="1:4" s="3" customFormat="1" ht="24.9" customHeight="1">
      <c r="A8" s="20" t="s">
        <v>61</v>
      </c>
      <c r="B8" s="72">
        <v>1202</v>
      </c>
      <c r="C8" s="73">
        <v>2.63E-2</v>
      </c>
      <c r="D8" s="74">
        <v>0</v>
      </c>
    </row>
    <row r="9" spans="1:4" s="3" customFormat="1" ht="24.9" customHeight="1">
      <c r="A9" s="51" t="s">
        <v>60</v>
      </c>
      <c r="B9" s="72">
        <v>1031</v>
      </c>
      <c r="C9" s="73">
        <v>2.2599999999999999E-2</v>
      </c>
      <c r="D9" s="74">
        <v>0</v>
      </c>
    </row>
    <row r="10" spans="1:4" s="3" customFormat="1" ht="24.9" customHeight="1">
      <c r="A10" s="20" t="s">
        <v>50</v>
      </c>
      <c r="B10" s="71">
        <v>388</v>
      </c>
      <c r="C10" s="73">
        <v>8.5000000000000006E-3</v>
      </c>
      <c r="D10" s="74">
        <v>0</v>
      </c>
    </row>
    <row r="11" spans="1:4" s="21" customFormat="1" ht="10.050000000000001" customHeight="1" thickBot="1">
      <c r="B11" s="90"/>
      <c r="C11" s="91"/>
      <c r="D11" s="92"/>
    </row>
    <row r="12" spans="1:4" s="3" customFormat="1" ht="24.9" customHeight="1" thickBot="1">
      <c r="A12" s="24" t="s">
        <v>24</v>
      </c>
      <c r="B12" s="79">
        <f>SUM(B2:B10)</f>
        <v>45625</v>
      </c>
      <c r="C12" s="93"/>
      <c r="D12" s="81">
        <f>SUM(D2:D10)</f>
        <v>47</v>
      </c>
    </row>
    <row r="13" spans="1:4" s="2" customFormat="1" ht="25.2" customHeight="1">
      <c r="C13" s="10"/>
      <c r="D13" s="17"/>
    </row>
    <row r="14" spans="1:4" s="2" customFormat="1" ht="25.2" customHeight="1">
      <c r="C14" s="10"/>
      <c r="D14" s="17"/>
    </row>
  </sheetData>
  <hyperlinks>
    <hyperlink ref="A9" r:id="rId1" display="http://bru2018.brussels/nl/results/municipalities/6071/lists/73.html" xr:uid="{76E786A2-05EF-42FE-A409-775D5FCAAA2A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4C76-00AE-4F53-9DA9-AEDF859C929D}">
  <dimension ref="A1:E11"/>
  <sheetViews>
    <sheetView workbookViewId="0">
      <selection sqref="A1:D9"/>
    </sheetView>
  </sheetViews>
  <sheetFormatPr defaultRowHeight="14.4"/>
  <cols>
    <col min="1" max="1" width="50.6640625" customWidth="1"/>
    <col min="2" max="2" width="10.6640625" customWidth="1"/>
    <col min="3" max="3" width="10.6640625" style="29" customWidth="1"/>
    <col min="4" max="4" width="12.33203125" style="9" customWidth="1"/>
  </cols>
  <sheetData>
    <row r="1" spans="1:5" s="3" customFormat="1" ht="30" customHeight="1">
      <c r="A1" s="68" t="s">
        <v>119</v>
      </c>
      <c r="B1" s="74" t="s">
        <v>202</v>
      </c>
      <c r="C1" s="70" t="s">
        <v>25</v>
      </c>
      <c r="D1" s="74" t="s">
        <v>1</v>
      </c>
    </row>
    <row r="2" spans="1:5" s="3" customFormat="1" ht="25.2" customHeight="1">
      <c r="A2" s="71" t="s">
        <v>63</v>
      </c>
      <c r="B2" s="72">
        <v>11457</v>
      </c>
      <c r="C2" s="73">
        <v>0.45469999999999999</v>
      </c>
      <c r="D2" s="74">
        <v>21</v>
      </c>
    </row>
    <row r="3" spans="1:5" s="3" customFormat="1" ht="25.2" customHeight="1">
      <c r="A3" s="71" t="s">
        <v>72</v>
      </c>
      <c r="B3" s="72">
        <v>5100</v>
      </c>
      <c r="C3" s="73">
        <v>0.2024</v>
      </c>
      <c r="D3" s="74">
        <v>8</v>
      </c>
    </row>
    <row r="4" spans="1:5" s="3" customFormat="1" ht="25.2" customHeight="1">
      <c r="A4" s="71" t="s">
        <v>81</v>
      </c>
      <c r="B4" s="72">
        <v>3118</v>
      </c>
      <c r="C4" s="73">
        <v>0.1237</v>
      </c>
      <c r="D4" s="74">
        <v>2</v>
      </c>
    </row>
    <row r="5" spans="1:5" s="3" customFormat="1" ht="25.2" customHeight="1">
      <c r="A5" s="71" t="s">
        <v>112</v>
      </c>
      <c r="B5" s="72">
        <v>3038</v>
      </c>
      <c r="C5" s="73">
        <v>0.1206</v>
      </c>
      <c r="D5" s="74">
        <v>4</v>
      </c>
    </row>
    <row r="6" spans="1:5" s="3" customFormat="1" ht="25.2" customHeight="1">
      <c r="A6" s="71" t="s">
        <v>120</v>
      </c>
      <c r="B6" s="72">
        <v>1756</v>
      </c>
      <c r="C6" s="73">
        <v>6.9699999999999998E-2</v>
      </c>
      <c r="D6" s="74">
        <v>2</v>
      </c>
    </row>
    <row r="7" spans="1:5" s="3" customFormat="1" ht="25.2" customHeight="1">
      <c r="A7" s="71" t="s">
        <v>121</v>
      </c>
      <c r="B7" s="72">
        <v>728</v>
      </c>
      <c r="C7" s="82">
        <v>2.8899999999999999E-2</v>
      </c>
      <c r="D7" s="74">
        <v>0</v>
      </c>
    </row>
    <row r="8" spans="1:5" s="3" customFormat="1" ht="10.050000000000001" customHeight="1" thickBot="1">
      <c r="A8" s="83"/>
      <c r="B8" s="83"/>
      <c r="C8" s="84"/>
      <c r="D8" s="85"/>
    </row>
    <row r="9" spans="1:5" s="3" customFormat="1" ht="25.2" customHeight="1" thickBot="1">
      <c r="A9" s="78" t="s">
        <v>34</v>
      </c>
      <c r="B9" s="79">
        <f>SUM(B2:B8)</f>
        <v>25197</v>
      </c>
      <c r="C9" s="80"/>
      <c r="D9" s="81">
        <f>SUM(D2:D8)</f>
        <v>37</v>
      </c>
      <c r="E9" s="6"/>
    </row>
    <row r="10" spans="1:5" s="3" customFormat="1" ht="25.2" customHeight="1">
      <c r="C10" s="28"/>
      <c r="D10" s="17"/>
    </row>
    <row r="11" spans="1:5" s="2" customFormat="1" ht="25.2" customHeight="1">
      <c r="C11" s="11"/>
      <c r="D11" s="14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5729-88E1-4CF5-A128-EC94A7610E06}">
  <dimension ref="A1:I25"/>
  <sheetViews>
    <sheetView workbookViewId="0">
      <selection activeCell="M12" sqref="M12"/>
    </sheetView>
  </sheetViews>
  <sheetFormatPr defaultRowHeight="14.4"/>
  <cols>
    <col min="1" max="1" width="3.6640625" style="30" customWidth="1"/>
    <col min="2" max="2" width="30.88671875" style="31" customWidth="1"/>
    <col min="3" max="3" width="9.5546875" style="31" bestFit="1" customWidth="1"/>
    <col min="4" max="4" width="9.5546875" style="31" customWidth="1"/>
    <col min="5" max="5" width="10.6640625" style="31" customWidth="1"/>
    <col min="6" max="6" width="10" style="31" customWidth="1"/>
    <col min="7" max="7" width="10.5546875" style="31" customWidth="1"/>
    <col min="8" max="8" width="9.88671875" style="31" customWidth="1"/>
  </cols>
  <sheetData>
    <row r="1" spans="1:9" ht="31.2" customHeight="1">
      <c r="A1" s="35"/>
      <c r="B1" s="66" t="s">
        <v>197</v>
      </c>
      <c r="C1" s="36" t="s">
        <v>130</v>
      </c>
      <c r="D1" s="36" t="s">
        <v>131</v>
      </c>
      <c r="E1" s="37" t="s">
        <v>132</v>
      </c>
      <c r="F1" s="37" t="s">
        <v>133</v>
      </c>
      <c r="G1" s="38" t="s">
        <v>134</v>
      </c>
      <c r="H1" s="39" t="s">
        <v>198</v>
      </c>
      <c r="I1" s="55" t="s">
        <v>22</v>
      </c>
    </row>
    <row r="2" spans="1:9" s="21" customFormat="1" ht="24.9" customHeight="1">
      <c r="A2" s="25">
        <v>1</v>
      </c>
      <c r="B2" s="20" t="s">
        <v>136</v>
      </c>
      <c r="C2" s="40">
        <v>63116</v>
      </c>
      <c r="D2" s="41" t="s">
        <v>137</v>
      </c>
      <c r="E2" s="40">
        <v>48764</v>
      </c>
      <c r="F2" s="42">
        <v>3139</v>
      </c>
      <c r="G2" s="40">
        <v>45625</v>
      </c>
      <c r="H2" s="41" t="s">
        <v>138</v>
      </c>
      <c r="I2" s="56">
        <v>47</v>
      </c>
    </row>
    <row r="3" spans="1:9" s="21" customFormat="1" ht="24.9" customHeight="1">
      <c r="A3" s="19">
        <v>2</v>
      </c>
      <c r="B3" s="20" t="s">
        <v>139</v>
      </c>
      <c r="C3" s="40">
        <v>20509</v>
      </c>
      <c r="D3" s="41" t="s">
        <v>140</v>
      </c>
      <c r="E3" s="40">
        <v>17450</v>
      </c>
      <c r="F3" s="42">
        <v>922</v>
      </c>
      <c r="G3" s="40">
        <v>16528</v>
      </c>
      <c r="H3" s="41" t="s">
        <v>141</v>
      </c>
      <c r="I3" s="57">
        <v>31</v>
      </c>
    </row>
    <row r="4" spans="1:9" s="21" customFormat="1" ht="24.9" customHeight="1">
      <c r="A4" s="19">
        <v>3</v>
      </c>
      <c r="B4" s="20" t="s">
        <v>142</v>
      </c>
      <c r="C4" s="40">
        <v>15638</v>
      </c>
      <c r="D4" s="41" t="s">
        <v>143</v>
      </c>
      <c r="E4" s="40">
        <v>12757</v>
      </c>
      <c r="F4" s="42">
        <v>956</v>
      </c>
      <c r="G4" s="40">
        <v>11801</v>
      </c>
      <c r="H4" s="41" t="s">
        <v>144</v>
      </c>
      <c r="I4" s="57">
        <v>27</v>
      </c>
    </row>
    <row r="5" spans="1:9" s="21" customFormat="1" ht="24.9" customHeight="1">
      <c r="A5" s="19">
        <v>4</v>
      </c>
      <c r="B5" s="20" t="s">
        <v>145</v>
      </c>
      <c r="C5" s="40">
        <v>96694</v>
      </c>
      <c r="D5" s="41" t="s">
        <v>146</v>
      </c>
      <c r="E5" s="40">
        <v>74328</v>
      </c>
      <c r="F5" s="42">
        <v>4139</v>
      </c>
      <c r="G5" s="40">
        <v>70189</v>
      </c>
      <c r="H5" s="41" t="s">
        <v>147</v>
      </c>
      <c r="I5" s="57">
        <v>49</v>
      </c>
    </row>
    <row r="6" spans="1:9" s="21" customFormat="1" ht="24.9" customHeight="1">
      <c r="A6" s="19">
        <v>5</v>
      </c>
      <c r="B6" s="20" t="s">
        <v>148</v>
      </c>
      <c r="C6" s="40">
        <v>23119</v>
      </c>
      <c r="D6" s="41" t="s">
        <v>149</v>
      </c>
      <c r="E6" s="40">
        <v>19170</v>
      </c>
      <c r="F6" s="42">
        <v>1006</v>
      </c>
      <c r="G6" s="40">
        <v>18164</v>
      </c>
      <c r="H6" s="41" t="s">
        <v>150</v>
      </c>
      <c r="I6" s="57">
        <v>35</v>
      </c>
    </row>
    <row r="7" spans="1:9" s="21" customFormat="1" ht="24.9" customHeight="1">
      <c r="A7" s="19">
        <v>6</v>
      </c>
      <c r="B7" s="20" t="s">
        <v>151</v>
      </c>
      <c r="C7" s="40">
        <v>24344</v>
      </c>
      <c r="D7" s="41" t="s">
        <v>152</v>
      </c>
      <c r="E7" s="40">
        <v>19247</v>
      </c>
      <c r="F7" s="42">
        <v>1585</v>
      </c>
      <c r="G7" s="40">
        <v>17662</v>
      </c>
      <c r="H7" s="41" t="s">
        <v>153</v>
      </c>
      <c r="I7" s="57">
        <v>35</v>
      </c>
    </row>
    <row r="8" spans="1:9" s="21" customFormat="1" ht="24.9" customHeight="1">
      <c r="A8" s="19">
        <v>7</v>
      </c>
      <c r="B8" s="20" t="s">
        <v>154</v>
      </c>
      <c r="C8" s="40">
        <v>31429</v>
      </c>
      <c r="D8" s="41" t="s">
        <v>156</v>
      </c>
      <c r="E8" s="40">
        <v>25468</v>
      </c>
      <c r="F8" s="42">
        <v>1397</v>
      </c>
      <c r="G8" s="40">
        <v>24071</v>
      </c>
      <c r="H8" s="41" t="s">
        <v>157</v>
      </c>
      <c r="I8" s="57">
        <v>37</v>
      </c>
    </row>
    <row r="9" spans="1:9" s="21" customFormat="1" ht="24.9" customHeight="1">
      <c r="A9" s="19">
        <v>8</v>
      </c>
      <c r="B9" s="20" t="s">
        <v>158</v>
      </c>
      <c r="C9" s="40">
        <v>14995</v>
      </c>
      <c r="D9" s="41" t="s">
        <v>159</v>
      </c>
      <c r="E9" s="40">
        <v>12271</v>
      </c>
      <c r="F9" s="42">
        <v>976</v>
      </c>
      <c r="G9" s="40">
        <v>11295</v>
      </c>
      <c r="H9" s="41" t="s">
        <v>160</v>
      </c>
      <c r="I9" s="57">
        <v>27</v>
      </c>
    </row>
    <row r="10" spans="1:9" s="21" customFormat="1" ht="24.9" customHeight="1">
      <c r="A10" s="19">
        <v>9</v>
      </c>
      <c r="B10" s="20" t="s">
        <v>161</v>
      </c>
      <c r="C10" s="40">
        <v>42567</v>
      </c>
      <c r="D10" s="41" t="s">
        <v>162</v>
      </c>
      <c r="E10" s="40">
        <v>33816</v>
      </c>
      <c r="F10" s="42">
        <v>1498</v>
      </c>
      <c r="G10" s="40">
        <v>32318</v>
      </c>
      <c r="H10" s="41" t="s">
        <v>160</v>
      </c>
      <c r="I10" s="57">
        <v>43</v>
      </c>
    </row>
    <row r="11" spans="1:9" s="21" customFormat="1" ht="24.9" customHeight="1">
      <c r="A11" s="19">
        <v>10</v>
      </c>
      <c r="B11" s="50" t="s">
        <v>163</v>
      </c>
      <c r="C11" s="40">
        <v>30927</v>
      </c>
      <c r="D11" s="41" t="s">
        <v>164</v>
      </c>
      <c r="E11" s="40">
        <v>25103</v>
      </c>
      <c r="F11" s="42">
        <v>1592</v>
      </c>
      <c r="G11" s="40">
        <v>23511</v>
      </c>
      <c r="H11" s="41" t="s">
        <v>165</v>
      </c>
      <c r="I11" s="57">
        <v>37</v>
      </c>
    </row>
    <row r="12" spans="1:9" s="21" customFormat="1" ht="24.9" customHeight="1">
      <c r="A12" s="19">
        <v>11</v>
      </c>
      <c r="B12" s="20" t="s">
        <v>166</v>
      </c>
      <c r="C12" s="40">
        <v>11308</v>
      </c>
      <c r="D12" s="41" t="s">
        <v>167</v>
      </c>
      <c r="E12" s="40">
        <v>9020</v>
      </c>
      <c r="F12" s="42">
        <v>687</v>
      </c>
      <c r="G12" s="40">
        <v>8333</v>
      </c>
      <c r="H12" s="41" t="s">
        <v>168</v>
      </c>
      <c r="I12" s="57">
        <v>27</v>
      </c>
    </row>
    <row r="13" spans="1:9" s="21" customFormat="1" ht="24.9" customHeight="1">
      <c r="A13" s="19">
        <v>12</v>
      </c>
      <c r="B13" s="20" t="s">
        <v>169</v>
      </c>
      <c r="C13" s="40">
        <v>50934</v>
      </c>
      <c r="D13" s="41" t="s">
        <v>170</v>
      </c>
      <c r="E13" s="40">
        <v>38870</v>
      </c>
      <c r="F13" s="42">
        <v>2300</v>
      </c>
      <c r="G13" s="40">
        <v>36570</v>
      </c>
      <c r="H13" s="41" t="s">
        <v>155</v>
      </c>
      <c r="I13" s="57">
        <v>45</v>
      </c>
    </row>
    <row r="14" spans="1:9" s="21" customFormat="1" ht="24.9" customHeight="1">
      <c r="A14" s="19">
        <v>13</v>
      </c>
      <c r="B14" s="20" t="s">
        <v>171</v>
      </c>
      <c r="C14" s="40">
        <v>23562</v>
      </c>
      <c r="D14" s="41" t="s">
        <v>172</v>
      </c>
      <c r="E14" s="40">
        <v>18643</v>
      </c>
      <c r="F14" s="42">
        <v>1017</v>
      </c>
      <c r="G14" s="40">
        <v>17626</v>
      </c>
      <c r="H14" s="41" t="s">
        <v>173</v>
      </c>
      <c r="I14" s="57">
        <v>35</v>
      </c>
    </row>
    <row r="15" spans="1:9" s="21" customFormat="1" ht="24.9" customHeight="1">
      <c r="A15" s="19">
        <v>14</v>
      </c>
      <c r="B15" s="20" t="s">
        <v>174</v>
      </c>
      <c r="C15" s="40">
        <v>13023</v>
      </c>
      <c r="D15" s="41" t="s">
        <v>175</v>
      </c>
      <c r="E15" s="40">
        <v>10411</v>
      </c>
      <c r="F15" s="40">
        <v>568</v>
      </c>
      <c r="G15" s="40">
        <v>9843</v>
      </c>
      <c r="H15" s="41" t="s">
        <v>173</v>
      </c>
      <c r="I15" s="57">
        <v>29</v>
      </c>
    </row>
    <row r="16" spans="1:9" s="21" customFormat="1" ht="24.9" customHeight="1">
      <c r="A16" s="19">
        <v>15</v>
      </c>
      <c r="B16" s="20" t="s">
        <v>176</v>
      </c>
      <c r="C16" s="40">
        <v>65352</v>
      </c>
      <c r="D16" s="41" t="s">
        <v>177</v>
      </c>
      <c r="E16" s="40">
        <v>51319</v>
      </c>
      <c r="F16" s="40">
        <v>2893</v>
      </c>
      <c r="G16" s="40">
        <v>48426</v>
      </c>
      <c r="H16" s="41" t="s">
        <v>178</v>
      </c>
      <c r="I16" s="57">
        <v>47</v>
      </c>
    </row>
    <row r="17" spans="1:9" s="21" customFormat="1" ht="24.9" customHeight="1">
      <c r="A17" s="19">
        <v>16</v>
      </c>
      <c r="B17" s="20" t="s">
        <v>179</v>
      </c>
      <c r="C17" s="40">
        <v>49664</v>
      </c>
      <c r="D17" s="41" t="s">
        <v>156</v>
      </c>
      <c r="E17" s="40">
        <v>40241</v>
      </c>
      <c r="F17" s="40">
        <v>2149</v>
      </c>
      <c r="G17" s="40">
        <v>38092</v>
      </c>
      <c r="H17" s="41" t="s">
        <v>180</v>
      </c>
      <c r="I17" s="57">
        <v>43</v>
      </c>
    </row>
    <row r="18" spans="1:9" s="21" customFormat="1" ht="24.9" customHeight="1">
      <c r="A18" s="19">
        <v>17</v>
      </c>
      <c r="B18" s="20" t="s">
        <v>181</v>
      </c>
      <c r="C18" s="40">
        <v>16862</v>
      </c>
      <c r="D18" s="41" t="s">
        <v>182</v>
      </c>
      <c r="E18" s="40">
        <v>14179</v>
      </c>
      <c r="F18" s="40">
        <v>623</v>
      </c>
      <c r="G18" s="40">
        <v>13556</v>
      </c>
      <c r="H18" s="41" t="s">
        <v>183</v>
      </c>
      <c r="I18" s="57">
        <v>29</v>
      </c>
    </row>
    <row r="19" spans="1:9" s="21" customFormat="1" ht="24.9" customHeight="1">
      <c r="A19" s="19">
        <v>18</v>
      </c>
      <c r="B19" s="20" t="s">
        <v>184</v>
      </c>
      <c r="C19" s="40">
        <v>32185</v>
      </c>
      <c r="D19" s="41" t="s">
        <v>185</v>
      </c>
      <c r="E19" s="40">
        <v>26585</v>
      </c>
      <c r="F19" s="40">
        <v>1388</v>
      </c>
      <c r="G19" s="40">
        <v>25197</v>
      </c>
      <c r="H19" s="41" t="s">
        <v>186</v>
      </c>
      <c r="I19" s="57">
        <v>37</v>
      </c>
    </row>
    <row r="20" spans="1:9" s="21" customFormat="1" ht="24.9" customHeight="1">
      <c r="A20" s="19">
        <v>19</v>
      </c>
      <c r="B20" s="20" t="s">
        <v>187</v>
      </c>
      <c r="C20" s="40">
        <v>23347</v>
      </c>
      <c r="D20" s="41" t="s">
        <v>188</v>
      </c>
      <c r="E20" s="40">
        <v>19520</v>
      </c>
      <c r="F20" s="40">
        <v>935</v>
      </c>
      <c r="G20" s="40">
        <v>18585</v>
      </c>
      <c r="H20" s="41" t="s">
        <v>189</v>
      </c>
      <c r="I20" s="57">
        <v>35</v>
      </c>
    </row>
    <row r="21" spans="1:9" s="21" customFormat="1" ht="24.9" customHeight="1">
      <c r="A21" s="30"/>
      <c r="B21" s="43"/>
      <c r="C21" s="45">
        <f>SUM(C2:C20)</f>
        <v>649575</v>
      </c>
      <c r="D21" s="46"/>
      <c r="E21" s="45">
        <f>SUM(E2:E20)</f>
        <v>517162</v>
      </c>
      <c r="F21" s="45">
        <f>SUM(F2:F20)</f>
        <v>29770</v>
      </c>
      <c r="G21" s="45">
        <f>SUM(G2:G20)</f>
        <v>487392</v>
      </c>
      <c r="H21" s="47"/>
      <c r="I21" s="44">
        <f>SUM(I2:I20)</f>
        <v>695</v>
      </c>
    </row>
    <row r="22" spans="1:9">
      <c r="C22" s="48"/>
      <c r="D22" s="48"/>
      <c r="E22" s="48"/>
      <c r="F22" s="48"/>
      <c r="G22" s="48"/>
      <c r="H22" s="48"/>
    </row>
    <row r="23" spans="1:9">
      <c r="C23" s="32"/>
      <c r="D23" s="33"/>
      <c r="E23" s="34">
        <v>2024</v>
      </c>
      <c r="F23" s="33"/>
      <c r="G23" s="33"/>
      <c r="H23" s="33"/>
    </row>
    <row r="24" spans="1:9" ht="41.4">
      <c r="A24" s="35"/>
      <c r="B24" s="35"/>
      <c r="C24" s="36" t="s">
        <v>130</v>
      </c>
      <c r="D24" s="36" t="s">
        <v>131</v>
      </c>
      <c r="E24" s="37" t="s">
        <v>132</v>
      </c>
      <c r="F24" s="37" t="s">
        <v>133</v>
      </c>
      <c r="G24" s="38" t="s">
        <v>134</v>
      </c>
      <c r="H24" s="39" t="s">
        <v>135</v>
      </c>
    </row>
    <row r="25" spans="1:9" ht="20.100000000000001" customHeight="1">
      <c r="B25" s="30"/>
      <c r="C25" s="49">
        <v>649575</v>
      </c>
      <c r="D25" s="41" t="s">
        <v>191</v>
      </c>
      <c r="E25" s="40">
        <v>517162</v>
      </c>
      <c r="F25" s="42">
        <v>29770</v>
      </c>
      <c r="G25" s="49">
        <v>487392</v>
      </c>
      <c r="H25" s="41" t="s">
        <v>190</v>
      </c>
    </row>
  </sheetData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ACB60-B52A-4221-8128-A3FAA6B46E9E}">
  <dimension ref="A1:I24"/>
  <sheetViews>
    <sheetView workbookViewId="0">
      <selection activeCell="J10" sqref="J10"/>
    </sheetView>
  </sheetViews>
  <sheetFormatPr defaultRowHeight="14.4"/>
  <cols>
    <col min="1" max="1" width="5.109375" style="9" customWidth="1"/>
    <col min="2" max="2" width="33.88671875" customWidth="1"/>
    <col min="3" max="3" width="10.33203125" style="107" customWidth="1"/>
    <col min="4" max="4" width="10" style="107" customWidth="1"/>
    <col min="5" max="5" width="12.6640625" style="107" customWidth="1"/>
    <col min="6" max="6" width="11.44140625" style="107" customWidth="1"/>
    <col min="7" max="7" width="6.6640625" style="122" customWidth="1"/>
    <col min="8" max="8" width="6.6640625" style="123" customWidth="1"/>
    <col min="9" max="9" width="12.44140625" bestFit="1" customWidth="1"/>
  </cols>
  <sheetData>
    <row r="1" spans="1:9" s="24" customFormat="1" ht="43.2" customHeight="1">
      <c r="A1" s="18" t="s">
        <v>21</v>
      </c>
      <c r="B1" s="24" t="s">
        <v>201</v>
      </c>
      <c r="C1" s="110" t="s">
        <v>36</v>
      </c>
      <c r="D1" s="110" t="s">
        <v>37</v>
      </c>
      <c r="E1" s="110" t="s">
        <v>38</v>
      </c>
      <c r="F1" s="110" t="s">
        <v>35</v>
      </c>
      <c r="G1" s="110" t="s">
        <v>22</v>
      </c>
      <c r="H1" s="111"/>
    </row>
    <row r="2" spans="1:9" s="3" customFormat="1" ht="25.2" customHeight="1">
      <c r="A2" s="19">
        <v>1</v>
      </c>
      <c r="B2" s="20" t="s">
        <v>10</v>
      </c>
      <c r="C2" s="112">
        <v>60873</v>
      </c>
      <c r="D2" s="112">
        <v>50903</v>
      </c>
      <c r="E2" s="112">
        <v>3729</v>
      </c>
      <c r="F2" s="112">
        <v>47174</v>
      </c>
      <c r="G2" s="113">
        <v>47</v>
      </c>
      <c r="H2" s="114">
        <v>0.92669999999999997</v>
      </c>
      <c r="I2" s="6"/>
    </row>
    <row r="3" spans="1:9" s="3" customFormat="1" ht="25.2" customHeight="1">
      <c r="A3" s="19">
        <v>2</v>
      </c>
      <c r="B3" s="20" t="s">
        <v>11</v>
      </c>
      <c r="C3" s="95">
        <v>20098</v>
      </c>
      <c r="D3" s="95">
        <v>17587</v>
      </c>
      <c r="E3" s="89">
        <v>794</v>
      </c>
      <c r="F3" s="95">
        <v>16793</v>
      </c>
      <c r="G3" s="115">
        <v>31</v>
      </c>
      <c r="H3" s="114">
        <v>0.95489999999999997</v>
      </c>
      <c r="I3" s="6"/>
    </row>
    <row r="4" spans="1:9" s="3" customFormat="1" ht="25.2" customHeight="1">
      <c r="A4" s="19">
        <v>3</v>
      </c>
      <c r="B4" s="20" t="s">
        <v>12</v>
      </c>
      <c r="C4" s="95">
        <v>15426</v>
      </c>
      <c r="D4" s="95">
        <v>13189</v>
      </c>
      <c r="E4" s="89">
        <v>934</v>
      </c>
      <c r="F4" s="95">
        <v>12255</v>
      </c>
      <c r="G4" s="115">
        <v>27</v>
      </c>
      <c r="H4" s="114">
        <v>0.92920000000000003</v>
      </c>
      <c r="I4" s="6"/>
    </row>
    <row r="5" spans="1:9" s="3" customFormat="1" ht="25.2" customHeight="1">
      <c r="A5" s="19">
        <v>4</v>
      </c>
      <c r="B5" s="20" t="s">
        <v>13</v>
      </c>
      <c r="C5" s="95">
        <v>90049</v>
      </c>
      <c r="D5" s="95">
        <v>74606</v>
      </c>
      <c r="E5" s="95">
        <v>4139</v>
      </c>
      <c r="F5" s="95">
        <v>70467</v>
      </c>
      <c r="G5" s="115">
        <v>49</v>
      </c>
      <c r="H5" s="116">
        <v>0.94450000000000001</v>
      </c>
      <c r="I5" s="6"/>
    </row>
    <row r="6" spans="1:9" s="3" customFormat="1" ht="25.2" customHeight="1">
      <c r="A6" s="19">
        <v>5</v>
      </c>
      <c r="B6" s="20" t="s">
        <v>14</v>
      </c>
      <c r="C6" s="95">
        <v>22962</v>
      </c>
      <c r="D6" s="95">
        <v>19886</v>
      </c>
      <c r="E6" s="95">
        <v>1134</v>
      </c>
      <c r="F6" s="95">
        <v>18752</v>
      </c>
      <c r="G6" s="115">
        <v>35</v>
      </c>
      <c r="H6" s="116">
        <v>0.94299999999999995</v>
      </c>
      <c r="I6" s="6"/>
    </row>
    <row r="7" spans="1:9" s="3" customFormat="1" ht="25.2" customHeight="1">
      <c r="A7" s="19">
        <v>6</v>
      </c>
      <c r="B7" s="20" t="s">
        <v>15</v>
      </c>
      <c r="C7" s="95">
        <v>23643</v>
      </c>
      <c r="D7" s="95">
        <v>19794</v>
      </c>
      <c r="E7" s="95">
        <v>1716</v>
      </c>
      <c r="F7" s="95">
        <v>18078</v>
      </c>
      <c r="G7" s="115">
        <v>35</v>
      </c>
      <c r="H7" s="116">
        <v>0.9133</v>
      </c>
      <c r="I7" s="6"/>
    </row>
    <row r="8" spans="1:9" s="3" customFormat="1" ht="25.2" customHeight="1">
      <c r="A8" s="19">
        <v>7</v>
      </c>
      <c r="B8" s="20" t="s">
        <v>16</v>
      </c>
      <c r="C8" s="95">
        <v>29814</v>
      </c>
      <c r="D8" s="95">
        <v>25242</v>
      </c>
      <c r="E8" s="95">
        <v>1494</v>
      </c>
      <c r="F8" s="95">
        <v>23748</v>
      </c>
      <c r="G8" s="115">
        <v>37</v>
      </c>
      <c r="H8" s="116">
        <v>0.94079999999999997</v>
      </c>
      <c r="I8" s="6"/>
    </row>
    <row r="9" spans="1:9" s="3" customFormat="1" ht="25.2" customHeight="1">
      <c r="A9" s="19">
        <v>8</v>
      </c>
      <c r="B9" s="20" t="s">
        <v>17</v>
      </c>
      <c r="C9" s="95">
        <v>15260</v>
      </c>
      <c r="D9" s="95">
        <v>13170</v>
      </c>
      <c r="E9" s="95">
        <v>1028</v>
      </c>
      <c r="F9" s="95">
        <v>12142</v>
      </c>
      <c r="G9" s="115">
        <v>27</v>
      </c>
      <c r="H9" s="116">
        <v>0.92190000000000005</v>
      </c>
      <c r="I9" s="6"/>
    </row>
    <row r="10" spans="1:9" s="3" customFormat="1" ht="25.2" customHeight="1">
      <c r="A10" s="19">
        <v>9</v>
      </c>
      <c r="B10" s="20" t="s">
        <v>18</v>
      </c>
      <c r="C10" s="95">
        <v>41822</v>
      </c>
      <c r="D10" s="95">
        <v>34446</v>
      </c>
      <c r="E10" s="95">
        <v>1716</v>
      </c>
      <c r="F10" s="95">
        <v>32730</v>
      </c>
      <c r="G10" s="115">
        <v>43</v>
      </c>
      <c r="H10" s="116">
        <v>0.95020000000000004</v>
      </c>
      <c r="I10" s="6"/>
    </row>
    <row r="11" spans="1:9" s="3" customFormat="1" ht="25.2" customHeight="1">
      <c r="A11" s="19">
        <v>10</v>
      </c>
      <c r="B11" s="20" t="s">
        <v>19</v>
      </c>
      <c r="C11" s="95">
        <v>30895</v>
      </c>
      <c r="D11" s="95">
        <v>26435</v>
      </c>
      <c r="E11" s="95">
        <v>1856</v>
      </c>
      <c r="F11" s="95">
        <v>24579</v>
      </c>
      <c r="G11" s="115">
        <v>37</v>
      </c>
      <c r="H11" s="116">
        <v>0.92979999999999996</v>
      </c>
      <c r="I11" s="6"/>
    </row>
    <row r="12" spans="1:9" s="3" customFormat="1" ht="25.2" customHeight="1">
      <c r="A12" s="19">
        <v>11</v>
      </c>
      <c r="B12" s="20" t="s">
        <v>20</v>
      </c>
      <c r="C12" s="95">
        <v>11363</v>
      </c>
      <c r="D12" s="95">
        <v>9672</v>
      </c>
      <c r="E12" s="89">
        <v>741</v>
      </c>
      <c r="F12" s="95">
        <v>8931</v>
      </c>
      <c r="G12" s="115">
        <v>27</v>
      </c>
      <c r="H12" s="116">
        <v>0.9234</v>
      </c>
      <c r="I12" s="6"/>
    </row>
    <row r="13" spans="1:9" s="3" customFormat="1" ht="25.2" customHeight="1">
      <c r="A13" s="19">
        <v>12</v>
      </c>
      <c r="B13" s="20" t="s">
        <v>2</v>
      </c>
      <c r="C13" s="95">
        <v>49787</v>
      </c>
      <c r="D13" s="95">
        <v>41255</v>
      </c>
      <c r="E13" s="95">
        <v>2581</v>
      </c>
      <c r="F13" s="95">
        <v>38674</v>
      </c>
      <c r="G13" s="115">
        <v>45</v>
      </c>
      <c r="H13" s="116">
        <v>0.93740000000000001</v>
      </c>
      <c r="I13" s="6"/>
    </row>
    <row r="14" spans="1:9" s="3" customFormat="1" ht="25.2" customHeight="1">
      <c r="A14" s="19">
        <v>13</v>
      </c>
      <c r="B14" s="20" t="s">
        <v>3</v>
      </c>
      <c r="C14" s="95">
        <v>23673</v>
      </c>
      <c r="D14" s="95">
        <v>19764</v>
      </c>
      <c r="E14" s="95">
        <v>1178</v>
      </c>
      <c r="F14" s="95">
        <v>18586</v>
      </c>
      <c r="G14" s="115">
        <v>35</v>
      </c>
      <c r="H14" s="116">
        <v>0.94040000000000001</v>
      </c>
      <c r="I14" s="6"/>
    </row>
    <row r="15" spans="1:9" s="3" customFormat="1" ht="25.2" customHeight="1">
      <c r="A15" s="19">
        <v>14</v>
      </c>
      <c r="B15" s="20" t="s">
        <v>4</v>
      </c>
      <c r="C15" s="95">
        <v>13027</v>
      </c>
      <c r="D15" s="95">
        <v>11124</v>
      </c>
      <c r="E15" s="89">
        <v>713</v>
      </c>
      <c r="F15" s="95">
        <v>10411</v>
      </c>
      <c r="G15" s="115">
        <v>29</v>
      </c>
      <c r="H15" s="116">
        <v>0.93589999999999995</v>
      </c>
      <c r="I15" s="6"/>
    </row>
    <row r="16" spans="1:9" s="3" customFormat="1" ht="25.2" customHeight="1">
      <c r="A16" s="19">
        <v>15</v>
      </c>
      <c r="B16" s="20" t="s">
        <v>5</v>
      </c>
      <c r="C16" s="95">
        <v>67412</v>
      </c>
      <c r="D16" s="95">
        <v>56539</v>
      </c>
      <c r="E16" s="89">
        <v>3712</v>
      </c>
      <c r="F16" s="95">
        <v>52827</v>
      </c>
      <c r="G16" s="115">
        <v>47</v>
      </c>
      <c r="H16" s="116">
        <v>0.93430000000000002</v>
      </c>
      <c r="I16" s="6"/>
    </row>
    <row r="17" spans="1:9" s="3" customFormat="1" ht="25.2" customHeight="1">
      <c r="A17" s="19">
        <v>16</v>
      </c>
      <c r="B17" s="20" t="s">
        <v>6</v>
      </c>
      <c r="C17" s="72">
        <v>48177</v>
      </c>
      <c r="D17" s="95">
        <v>40170</v>
      </c>
      <c r="E17" s="72">
        <v>1804</v>
      </c>
      <c r="F17" s="72">
        <v>38366</v>
      </c>
      <c r="G17" s="115">
        <v>43</v>
      </c>
      <c r="H17" s="116">
        <v>0.95509999999999995</v>
      </c>
      <c r="I17" s="6"/>
    </row>
    <row r="18" spans="1:9" s="3" customFormat="1" ht="25.2" customHeight="1">
      <c r="A18" s="19">
        <v>17</v>
      </c>
      <c r="B18" s="20" t="s">
        <v>7</v>
      </c>
      <c r="C18" s="72">
        <v>16885</v>
      </c>
      <c r="D18" s="72">
        <v>14712</v>
      </c>
      <c r="E18" s="71">
        <v>575</v>
      </c>
      <c r="F18" s="72">
        <v>14137</v>
      </c>
      <c r="G18" s="115">
        <v>29</v>
      </c>
      <c r="H18" s="116">
        <v>0.96089999999999998</v>
      </c>
    </row>
    <row r="19" spans="1:9" s="3" customFormat="1" ht="25.2" customHeight="1">
      <c r="A19" s="19">
        <v>18</v>
      </c>
      <c r="B19" s="20" t="s">
        <v>8</v>
      </c>
      <c r="C19" s="72">
        <v>30744</v>
      </c>
      <c r="D19" s="72">
        <v>26415</v>
      </c>
      <c r="E19" s="72">
        <v>1303</v>
      </c>
      <c r="F19" s="72">
        <v>25112</v>
      </c>
      <c r="G19" s="115">
        <v>37</v>
      </c>
      <c r="H19" s="117">
        <v>25112</v>
      </c>
      <c r="I19" s="6"/>
    </row>
    <row r="20" spans="1:9" s="3" customFormat="1" ht="25.2" customHeight="1">
      <c r="A20" s="19">
        <v>19</v>
      </c>
      <c r="B20" s="20" t="s">
        <v>9</v>
      </c>
      <c r="C20" s="72">
        <v>23418</v>
      </c>
      <c r="D20" s="72">
        <v>20457</v>
      </c>
      <c r="E20" s="72">
        <v>683</v>
      </c>
      <c r="F20" s="72">
        <v>19774</v>
      </c>
      <c r="G20" s="115">
        <v>35</v>
      </c>
      <c r="H20" s="116">
        <v>0.96660000000000001</v>
      </c>
    </row>
    <row r="21" spans="1:9" s="3" customFormat="1" ht="25.2" customHeight="1">
      <c r="A21" s="17"/>
      <c r="C21" s="83"/>
      <c r="D21" s="83"/>
      <c r="E21" s="83"/>
      <c r="F21" s="83"/>
      <c r="G21" s="118"/>
      <c r="H21" s="119"/>
    </row>
    <row r="22" spans="1:9" s="3" customFormat="1" ht="25.2" customHeight="1">
      <c r="A22" s="17"/>
      <c r="C22" s="72">
        <f>SUM(C2:C20)</f>
        <v>635328</v>
      </c>
      <c r="D22" s="72">
        <f>SUM(D2:D21)</f>
        <v>535366</v>
      </c>
      <c r="E22" s="72">
        <f>SUM(E2:E20)</f>
        <v>31830</v>
      </c>
      <c r="F22" s="72">
        <f>SUM(F2:F20)</f>
        <v>503536</v>
      </c>
      <c r="G22" s="120">
        <f>SUM(G2:G20)</f>
        <v>695</v>
      </c>
      <c r="H22" s="119"/>
    </row>
    <row r="24" spans="1:9">
      <c r="E24" s="121"/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2CF21-68D1-428C-9C6C-E80C1B567061}">
  <dimension ref="A1:E21"/>
  <sheetViews>
    <sheetView tabSelected="1" workbookViewId="0">
      <selection activeCell="E4" sqref="E4"/>
    </sheetView>
  </sheetViews>
  <sheetFormatPr defaultRowHeight="14.4"/>
  <cols>
    <col min="1" max="1" width="69" style="5" customWidth="1"/>
    <col min="2" max="2" width="8.33203125" style="61" customWidth="1"/>
    <col min="3" max="3" width="10" style="8" customWidth="1"/>
    <col min="4" max="4" width="10.6640625" style="1" customWidth="1"/>
    <col min="5" max="5" width="12.44140625" style="1" bestFit="1" customWidth="1"/>
  </cols>
  <sheetData>
    <row r="1" spans="1:5" s="3" customFormat="1" ht="39.6" customHeight="1" thickBot="1">
      <c r="A1" s="58" t="s">
        <v>192</v>
      </c>
      <c r="B1" s="60"/>
      <c r="C1" s="7"/>
      <c r="D1" s="6"/>
      <c r="E1" s="6"/>
    </row>
    <row r="2" spans="1:5" s="3" customFormat="1" ht="24.9" customHeight="1" thickBot="1">
      <c r="A2" s="3" t="s">
        <v>36</v>
      </c>
      <c r="B2" s="124">
        <v>1</v>
      </c>
      <c r="C2" s="125">
        <f>SUM('2024-Brussel'!C21)</f>
        <v>649575</v>
      </c>
      <c r="D2" s="6"/>
      <c r="E2" s="6"/>
    </row>
    <row r="3" spans="1:5" s="3" customFormat="1" ht="24.9" customHeight="1">
      <c r="A3" s="3" t="s">
        <v>194</v>
      </c>
      <c r="B3" s="124">
        <v>0.79620000000000002</v>
      </c>
      <c r="C3" s="126">
        <f>SUM('2024-Brussel'!E25)</f>
        <v>517162</v>
      </c>
      <c r="D3" s="13"/>
      <c r="E3" s="6"/>
    </row>
    <row r="4" spans="1:5" s="3" customFormat="1" ht="24.9" customHeight="1" thickBot="1">
      <c r="A4" s="3" t="s">
        <v>38</v>
      </c>
      <c r="B4" s="127">
        <v>5.7599999999999998E-2</v>
      </c>
      <c r="C4" s="126">
        <f>SUM('2024-Brussel'!F25)</f>
        <v>29770</v>
      </c>
      <c r="D4" s="15"/>
      <c r="E4" s="6"/>
    </row>
    <row r="5" spans="1:5" s="3" customFormat="1" ht="24.9" customHeight="1" thickBot="1">
      <c r="A5" s="3" t="s">
        <v>35</v>
      </c>
      <c r="B5" s="127">
        <v>0.94240000000000002</v>
      </c>
      <c r="C5" s="128">
        <v>487392</v>
      </c>
      <c r="D5" s="15"/>
      <c r="E5" s="31"/>
    </row>
    <row r="6" spans="1:5" s="3" customFormat="1" ht="24.9" customHeight="1">
      <c r="A6" s="24"/>
      <c r="B6" s="83"/>
      <c r="C6" s="83"/>
      <c r="D6" s="16"/>
      <c r="E6" s="6"/>
    </row>
    <row r="7" spans="1:5" s="3" customFormat="1" ht="24.9" customHeight="1">
      <c r="A7" s="62" t="s">
        <v>193</v>
      </c>
      <c r="B7" s="124"/>
      <c r="C7" s="126"/>
      <c r="D7" s="6"/>
      <c r="E7" s="6"/>
    </row>
    <row r="8" spans="1:5" s="3" customFormat="1" ht="24.9" customHeight="1">
      <c r="A8" s="3" t="s">
        <v>36</v>
      </c>
      <c r="B8" s="124">
        <v>1</v>
      </c>
      <c r="C8" s="129">
        <v>635328</v>
      </c>
      <c r="D8" s="6"/>
      <c r="E8" s="6"/>
    </row>
    <row r="9" spans="1:5" s="3" customFormat="1" ht="24.9" customHeight="1">
      <c r="A9" s="3" t="s">
        <v>194</v>
      </c>
      <c r="B9" s="124">
        <v>0.8427</v>
      </c>
      <c r="C9" s="126">
        <v>535366</v>
      </c>
      <c r="D9" s="13"/>
      <c r="E9" s="6"/>
    </row>
    <row r="10" spans="1:5" s="3" customFormat="1" ht="24.9" customHeight="1" thickBot="1">
      <c r="A10" s="3" t="s">
        <v>38</v>
      </c>
      <c r="B10" s="127">
        <v>5.9499999999999997E-2</v>
      </c>
      <c r="C10" s="126">
        <v>31830</v>
      </c>
      <c r="D10" s="15"/>
      <c r="E10" s="6"/>
    </row>
    <row r="11" spans="1:5" s="3" customFormat="1" ht="24.9" customHeight="1" thickBot="1">
      <c r="A11" s="3" t="s">
        <v>35</v>
      </c>
      <c r="B11" s="127">
        <v>0.9405</v>
      </c>
      <c r="C11" s="128">
        <v>503536</v>
      </c>
      <c r="D11" s="15"/>
      <c r="E11" s="6"/>
    </row>
    <row r="12" spans="1:5" s="3" customFormat="1" ht="24.9" customHeight="1">
      <c r="A12" s="24"/>
      <c r="B12" s="83"/>
      <c r="C12" s="129"/>
      <c r="D12" s="16"/>
      <c r="E12" s="6"/>
    </row>
    <row r="13" spans="1:5" s="3" customFormat="1" ht="24.9" customHeight="1">
      <c r="A13" s="62" t="s">
        <v>195</v>
      </c>
      <c r="B13" s="124"/>
      <c r="C13" s="126"/>
      <c r="D13" s="6"/>
      <c r="E13" s="6"/>
    </row>
    <row r="14" spans="1:5" s="3" customFormat="1" ht="24.9" customHeight="1">
      <c r="A14" s="3" t="s">
        <v>36</v>
      </c>
      <c r="B14" s="124">
        <v>1</v>
      </c>
      <c r="C14" s="129">
        <v>613768</v>
      </c>
      <c r="D14" s="6"/>
      <c r="E14" s="6"/>
    </row>
    <row r="15" spans="1:5" s="3" customFormat="1" ht="24.9" customHeight="1">
      <c r="A15" s="3" t="s">
        <v>194</v>
      </c>
      <c r="B15" s="124">
        <v>0.8286</v>
      </c>
      <c r="C15" s="126">
        <v>508575</v>
      </c>
      <c r="D15" s="13"/>
      <c r="E15" s="6"/>
    </row>
    <row r="16" spans="1:5" s="3" customFormat="1" ht="24.9" customHeight="1" thickBot="1">
      <c r="A16" s="3" t="s">
        <v>38</v>
      </c>
      <c r="B16" s="127">
        <v>5.7700000000000001E-2</v>
      </c>
      <c r="C16" s="126">
        <v>29370</v>
      </c>
      <c r="D16" s="15"/>
      <c r="E16" s="6"/>
    </row>
    <row r="17" spans="1:5" s="3" customFormat="1" ht="24.9" customHeight="1" thickBot="1">
      <c r="A17" s="3" t="s">
        <v>35</v>
      </c>
      <c r="B17" s="127">
        <v>0.94230000000000003</v>
      </c>
      <c r="C17" s="128">
        <v>479205</v>
      </c>
      <c r="D17" s="15"/>
      <c r="E17" s="6"/>
    </row>
    <row r="18" spans="1:5" s="21" customFormat="1" ht="24.9" customHeight="1">
      <c r="A18" s="59"/>
      <c r="B18" s="63"/>
      <c r="C18" s="64"/>
      <c r="D18" s="65"/>
      <c r="E18" s="65"/>
    </row>
    <row r="19" spans="1:5" s="21" customFormat="1" ht="24.9" customHeight="1">
      <c r="A19" s="59"/>
      <c r="B19" s="63"/>
      <c r="C19" s="64"/>
      <c r="D19" s="65"/>
      <c r="E19" s="65"/>
    </row>
    <row r="20" spans="1:5" s="21" customFormat="1" ht="24.9" customHeight="1">
      <c r="A20" s="59"/>
      <c r="B20" s="63"/>
      <c r="C20" s="64"/>
      <c r="D20" s="65"/>
      <c r="E20" s="65"/>
    </row>
    <row r="21" spans="1:5" s="21" customFormat="1" ht="24.9" customHeight="1">
      <c r="A21" s="59"/>
      <c r="B21" s="63"/>
      <c r="C21" s="64"/>
      <c r="D21" s="65"/>
      <c r="E21" s="6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7218-7D70-409F-BE64-358C527172DB}">
  <dimension ref="A1:E9"/>
  <sheetViews>
    <sheetView workbookViewId="0">
      <selection sqref="A1:D8"/>
    </sheetView>
  </sheetViews>
  <sheetFormatPr defaultRowHeight="14.4"/>
  <cols>
    <col min="1" max="1" width="50.6640625" customWidth="1"/>
    <col min="2" max="2" width="10.6640625" customWidth="1"/>
    <col min="3" max="3" width="10.6640625" style="29" customWidth="1"/>
    <col min="4" max="4" width="12.33203125" style="9" customWidth="1"/>
  </cols>
  <sheetData>
    <row r="1" spans="1:5" s="3" customFormat="1" ht="24.9" customHeight="1">
      <c r="A1" s="68" t="s">
        <v>122</v>
      </c>
      <c r="B1" s="74" t="s">
        <v>202</v>
      </c>
      <c r="C1" s="70" t="s">
        <v>25</v>
      </c>
      <c r="D1" s="74" t="s">
        <v>1</v>
      </c>
    </row>
    <row r="2" spans="1:5" s="3" customFormat="1" ht="24.9" customHeight="1">
      <c r="A2" s="71" t="s">
        <v>123</v>
      </c>
      <c r="B2" s="72">
        <v>5153</v>
      </c>
      <c r="C2" s="73">
        <v>0.26150000000000001</v>
      </c>
      <c r="D2" s="74">
        <v>12</v>
      </c>
    </row>
    <row r="3" spans="1:5" s="3" customFormat="1" ht="24.9" customHeight="1">
      <c r="A3" s="71" t="s">
        <v>42</v>
      </c>
      <c r="B3" s="72">
        <v>3545</v>
      </c>
      <c r="C3" s="73">
        <v>0.26150000000000001</v>
      </c>
      <c r="D3" s="74">
        <v>8</v>
      </c>
    </row>
    <row r="4" spans="1:5" s="3" customFormat="1" ht="24.9" customHeight="1">
      <c r="A4" s="71" t="s">
        <v>124</v>
      </c>
      <c r="B4" s="72">
        <v>2404</v>
      </c>
      <c r="C4" s="73">
        <v>0.17730000000000001</v>
      </c>
      <c r="D4" s="74">
        <v>5</v>
      </c>
    </row>
    <row r="5" spans="1:5" s="3" customFormat="1" ht="24.9" customHeight="1">
      <c r="A5" s="71" t="s">
        <v>60</v>
      </c>
      <c r="B5" s="72">
        <v>1942</v>
      </c>
      <c r="C5" s="73">
        <v>0.14330000000000001</v>
      </c>
      <c r="D5" s="74">
        <v>4</v>
      </c>
    </row>
    <row r="6" spans="1:5" s="3" customFormat="1" ht="24.9" customHeight="1">
      <c r="A6" s="71" t="s">
        <v>125</v>
      </c>
      <c r="B6" s="72">
        <v>512</v>
      </c>
      <c r="C6" s="73">
        <v>3.78E-2</v>
      </c>
      <c r="D6" s="74">
        <v>0</v>
      </c>
    </row>
    <row r="7" spans="1:5" s="3" customFormat="1" ht="10.050000000000001" customHeight="1" thickBot="1">
      <c r="A7" s="83"/>
      <c r="B7" s="83"/>
      <c r="C7" s="84"/>
      <c r="D7" s="85"/>
    </row>
    <row r="8" spans="1:5" s="3" customFormat="1" ht="24.9" customHeight="1" thickBot="1">
      <c r="A8" s="78" t="s">
        <v>34</v>
      </c>
      <c r="B8" s="79">
        <f>SUM(B2:B6)</f>
        <v>13556</v>
      </c>
      <c r="C8" s="80"/>
      <c r="D8" s="81">
        <f>SUM(D2:D6)</f>
        <v>29</v>
      </c>
      <c r="E8" s="6"/>
    </row>
    <row r="9" spans="1:5" s="3" customFormat="1" ht="25.2" customHeight="1">
      <c r="C9" s="28"/>
      <c r="D9" s="1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10D8B-070D-4403-ADE1-40917B41090E}">
  <dimension ref="A1:D12"/>
  <sheetViews>
    <sheetView workbookViewId="0">
      <selection activeCell="B1" sqref="B1"/>
    </sheetView>
  </sheetViews>
  <sheetFormatPr defaultRowHeight="14.4"/>
  <cols>
    <col min="1" max="1" width="50.77734375" customWidth="1"/>
    <col min="2" max="2" width="10.6640625" customWidth="1"/>
    <col min="3" max="3" width="10.6640625" style="29" customWidth="1"/>
    <col min="4" max="4" width="12.33203125" style="9" customWidth="1"/>
  </cols>
  <sheetData>
    <row r="1" spans="1:4" s="3" customFormat="1" ht="30" customHeight="1">
      <c r="A1" s="68" t="s">
        <v>126</v>
      </c>
      <c r="B1" s="86" t="s">
        <v>202</v>
      </c>
      <c r="C1" s="87" t="s">
        <v>25</v>
      </c>
      <c r="D1" s="86" t="s">
        <v>1</v>
      </c>
    </row>
    <row r="2" spans="1:4" s="3" customFormat="1" ht="24.9" customHeight="1">
      <c r="A2" s="71" t="s">
        <v>127</v>
      </c>
      <c r="B2" s="72">
        <v>15154</v>
      </c>
      <c r="C2" s="73">
        <v>0.39779999999999999</v>
      </c>
      <c r="D2" s="74">
        <v>19</v>
      </c>
    </row>
    <row r="3" spans="1:4" s="3" customFormat="1" ht="24.9" customHeight="1">
      <c r="A3" s="71" t="s">
        <v>42</v>
      </c>
      <c r="B3" s="72">
        <v>8220</v>
      </c>
      <c r="C3" s="73">
        <v>0.21579999999999999</v>
      </c>
      <c r="D3" s="74">
        <v>10</v>
      </c>
    </row>
    <row r="4" spans="1:4" s="3" customFormat="1" ht="24.9" customHeight="1">
      <c r="A4" s="71" t="s">
        <v>53</v>
      </c>
      <c r="B4" s="72">
        <v>5146</v>
      </c>
      <c r="C4" s="73">
        <v>0.1351</v>
      </c>
      <c r="D4" s="74">
        <v>6</v>
      </c>
    </row>
    <row r="5" spans="1:4" s="3" customFormat="1" ht="24.9" customHeight="1">
      <c r="A5" s="71" t="s">
        <v>81</v>
      </c>
      <c r="B5" s="72">
        <v>4251</v>
      </c>
      <c r="C5" s="73">
        <v>0.1116</v>
      </c>
      <c r="D5" s="74">
        <v>4</v>
      </c>
    </row>
    <row r="6" spans="1:4" s="3" customFormat="1" ht="24.9" customHeight="1">
      <c r="A6" s="71" t="s">
        <v>128</v>
      </c>
      <c r="B6" s="72">
        <v>3960</v>
      </c>
      <c r="C6" s="73">
        <v>0.104</v>
      </c>
      <c r="D6" s="74">
        <v>4</v>
      </c>
    </row>
    <row r="7" spans="1:4" s="3" customFormat="1" ht="24.9" customHeight="1">
      <c r="A7" s="71" t="s">
        <v>49</v>
      </c>
      <c r="B7" s="72">
        <v>692</v>
      </c>
      <c r="C7" s="73">
        <v>1.8200000000000001E-2</v>
      </c>
      <c r="D7" s="74">
        <v>0</v>
      </c>
    </row>
    <row r="8" spans="1:4" s="3" customFormat="1" ht="24.9" customHeight="1">
      <c r="A8" s="71" t="s">
        <v>129</v>
      </c>
      <c r="B8" s="71">
        <v>669</v>
      </c>
      <c r="C8" s="73">
        <v>1.7600000000000001E-2</v>
      </c>
      <c r="D8" s="74">
        <v>0</v>
      </c>
    </row>
    <row r="9" spans="1:4" s="3" customFormat="1" ht="10.050000000000001" customHeight="1" thickBot="1">
      <c r="A9" s="83"/>
      <c r="B9" s="83"/>
      <c r="C9" s="83"/>
      <c r="D9" s="83"/>
    </row>
    <row r="10" spans="1:4" s="3" customFormat="1" ht="24.9" customHeight="1" thickBot="1">
      <c r="A10" s="78" t="s">
        <v>200</v>
      </c>
      <c r="B10" s="79">
        <f>SUM(B2:B8)</f>
        <v>38092</v>
      </c>
      <c r="C10" s="80"/>
      <c r="D10" s="81">
        <f>SUM(D2:D8)</f>
        <v>43</v>
      </c>
    </row>
    <row r="11" spans="1:4" s="3" customFormat="1" ht="25.2" customHeight="1">
      <c r="C11" s="28"/>
      <c r="D11" s="17"/>
    </row>
    <row r="12" spans="1:4" s="2" customFormat="1" ht="25.2" customHeight="1">
      <c r="C12" s="11"/>
      <c r="D12" s="1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6F627-BFD5-48F7-A473-95D3E9E42E06}">
  <dimension ref="A1:K17"/>
  <sheetViews>
    <sheetView workbookViewId="0">
      <selection sqref="A1:D13"/>
    </sheetView>
  </sheetViews>
  <sheetFormatPr defaultRowHeight="14.4"/>
  <cols>
    <col min="1" max="1" width="50.6640625" customWidth="1"/>
    <col min="2" max="2" width="10.6640625" customWidth="1"/>
    <col min="3" max="3" width="10.6640625" style="4" customWidth="1"/>
    <col min="4" max="4" width="12.33203125" style="9" customWidth="1"/>
  </cols>
  <sheetData>
    <row r="1" spans="1:11" s="3" customFormat="1" ht="25.2" customHeight="1">
      <c r="A1" s="68" t="s">
        <v>39</v>
      </c>
      <c r="B1" s="74" t="s">
        <v>202</v>
      </c>
      <c r="C1" s="88" t="s">
        <v>25</v>
      </c>
      <c r="D1" s="74" t="s">
        <v>1</v>
      </c>
    </row>
    <row r="2" spans="1:11" s="3" customFormat="1" ht="25.2" customHeight="1">
      <c r="A2" s="71" t="s">
        <v>40</v>
      </c>
      <c r="B2" s="72">
        <v>9285</v>
      </c>
      <c r="C2" s="73">
        <v>0.19170000000000001</v>
      </c>
      <c r="D2" s="74">
        <v>10</v>
      </c>
    </row>
    <row r="3" spans="1:11" s="3" customFormat="1" ht="25.2" customHeight="1">
      <c r="A3" s="71" t="s">
        <v>41</v>
      </c>
      <c r="B3" s="72">
        <v>8830</v>
      </c>
      <c r="C3" s="73">
        <v>0.18229999999999999</v>
      </c>
      <c r="D3" s="74">
        <v>10</v>
      </c>
    </row>
    <row r="4" spans="1:11" s="3" customFormat="1" ht="25.2" customHeight="1">
      <c r="A4" s="71" t="s">
        <v>42</v>
      </c>
      <c r="B4" s="72">
        <v>8525</v>
      </c>
      <c r="C4" s="73">
        <v>0.17599999999999999</v>
      </c>
      <c r="D4" s="74">
        <v>9</v>
      </c>
    </row>
    <row r="5" spans="1:11" s="3" customFormat="1" ht="25.2" customHeight="1">
      <c r="A5" s="71" t="s">
        <v>43</v>
      </c>
      <c r="B5" s="72">
        <v>6406</v>
      </c>
      <c r="C5" s="73">
        <v>0.1323</v>
      </c>
      <c r="D5" s="74">
        <v>6</v>
      </c>
    </row>
    <row r="6" spans="1:11" s="3" customFormat="1" ht="25.2" customHeight="1">
      <c r="A6" s="71" t="s">
        <v>44</v>
      </c>
      <c r="B6" s="72">
        <v>6109</v>
      </c>
      <c r="C6" s="89" t="s">
        <v>45</v>
      </c>
      <c r="D6" s="74">
        <v>6</v>
      </c>
    </row>
    <row r="7" spans="1:11" s="3" customFormat="1" ht="25.2" customHeight="1">
      <c r="A7" s="71" t="s">
        <v>46</v>
      </c>
      <c r="B7" s="72">
        <v>4116</v>
      </c>
      <c r="C7" s="73">
        <v>8.5000000000000006E-2</v>
      </c>
      <c r="D7" s="74">
        <v>4</v>
      </c>
    </row>
    <row r="8" spans="1:11" s="3" customFormat="1" ht="25.2" customHeight="1">
      <c r="A8" s="71" t="s">
        <v>47</v>
      </c>
      <c r="B8" s="72">
        <v>2599</v>
      </c>
      <c r="C8" s="73">
        <v>5.3699999999999998E-2</v>
      </c>
      <c r="D8" s="74">
        <v>2</v>
      </c>
    </row>
    <row r="9" spans="1:11" s="3" customFormat="1" ht="25.2" customHeight="1">
      <c r="A9" s="71" t="s">
        <v>48</v>
      </c>
      <c r="B9" s="72">
        <v>1092</v>
      </c>
      <c r="C9" s="73">
        <v>2.2499999999999999E-2</v>
      </c>
      <c r="D9" s="74">
        <v>0</v>
      </c>
    </row>
    <row r="10" spans="1:11" s="3" customFormat="1" ht="25.2" customHeight="1">
      <c r="A10" s="71" t="s">
        <v>49</v>
      </c>
      <c r="B10" s="72">
        <v>1007</v>
      </c>
      <c r="C10" s="73">
        <v>2.24E-2</v>
      </c>
      <c r="D10" s="74">
        <v>0</v>
      </c>
    </row>
    <row r="11" spans="1:11" s="3" customFormat="1" ht="25.2" customHeight="1">
      <c r="A11" s="71" t="s">
        <v>50</v>
      </c>
      <c r="B11" s="71">
        <v>457</v>
      </c>
      <c r="C11" s="73">
        <v>9.4000000000000004E-3</v>
      </c>
      <c r="D11" s="74">
        <v>0</v>
      </c>
    </row>
    <row r="12" spans="1:11" s="21" customFormat="1" ht="15" thickBot="1">
      <c r="A12" s="90"/>
      <c r="B12" s="90"/>
      <c r="C12" s="91"/>
      <c r="D12" s="92"/>
      <c r="K12" s="21" t="s">
        <v>196</v>
      </c>
    </row>
    <row r="13" spans="1:11" s="3" customFormat="1" ht="25.2" customHeight="1" thickBot="1">
      <c r="A13" s="78" t="s">
        <v>0</v>
      </c>
      <c r="B13" s="79">
        <f>SUM(B2:B11)</f>
        <v>48426</v>
      </c>
      <c r="C13" s="93"/>
      <c r="D13" s="81">
        <f>SUM(D2:D11)</f>
        <v>47</v>
      </c>
      <c r="E13" s="6"/>
    </row>
    <row r="14" spans="1:11" s="2" customFormat="1" ht="25.2" customHeight="1">
      <c r="C14" s="10"/>
      <c r="D14" s="14"/>
    </row>
    <row r="15" spans="1:11" s="12" customFormat="1" ht="25.2" customHeight="1">
      <c r="C15" s="26"/>
      <c r="D15" s="27"/>
    </row>
    <row r="16" spans="1:11" s="12" customFormat="1" ht="17.399999999999999">
      <c r="C16" s="26"/>
      <c r="D16" s="27"/>
    </row>
    <row r="17" spans="3:4" s="12" customFormat="1" ht="17.399999999999999">
      <c r="C17" s="26"/>
      <c r="D17" s="2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46855-E181-4739-9F49-5F9E10DB7871}">
  <dimension ref="A1:D10"/>
  <sheetViews>
    <sheetView workbookViewId="0">
      <selection sqref="A1:D8"/>
    </sheetView>
  </sheetViews>
  <sheetFormatPr defaultRowHeight="14.4"/>
  <cols>
    <col min="1" max="1" width="49.88671875" customWidth="1"/>
    <col min="2" max="2" width="11.44140625" style="4" customWidth="1"/>
    <col min="3" max="3" width="10.6640625" style="54" customWidth="1"/>
    <col min="4" max="4" width="11.88671875" style="22" customWidth="1"/>
  </cols>
  <sheetData>
    <row r="1" spans="1:4" s="24" customFormat="1" ht="30" customHeight="1">
      <c r="A1" s="68" t="s">
        <v>51</v>
      </c>
      <c r="B1" s="88" t="s">
        <v>202</v>
      </c>
      <c r="C1" s="94" t="s">
        <v>25</v>
      </c>
      <c r="D1" s="69" t="s">
        <v>23</v>
      </c>
    </row>
    <row r="2" spans="1:4" s="24" customFormat="1" ht="24.9" customHeight="1">
      <c r="A2" s="71" t="s">
        <v>52</v>
      </c>
      <c r="B2" s="95">
        <v>4966</v>
      </c>
      <c r="C2" s="73">
        <v>0.50449999999999995</v>
      </c>
      <c r="D2" s="74">
        <v>17</v>
      </c>
    </row>
    <row r="3" spans="1:4" s="24" customFormat="1" ht="24.9" customHeight="1">
      <c r="A3" s="71" t="s">
        <v>53</v>
      </c>
      <c r="B3" s="95">
        <v>1961</v>
      </c>
      <c r="C3" s="73">
        <v>0.19919999999999999</v>
      </c>
      <c r="D3" s="74">
        <v>6</v>
      </c>
    </row>
    <row r="4" spans="1:4" s="24" customFormat="1" ht="24.9" customHeight="1">
      <c r="A4" s="71" t="s">
        <v>42</v>
      </c>
      <c r="B4" s="95">
        <v>1529</v>
      </c>
      <c r="C4" s="96">
        <v>0.15529999999999999</v>
      </c>
      <c r="D4" s="74">
        <v>4</v>
      </c>
    </row>
    <row r="5" spans="1:4" s="3" customFormat="1" ht="24.9" customHeight="1">
      <c r="A5" s="71" t="s">
        <v>54</v>
      </c>
      <c r="B5" s="95">
        <v>889</v>
      </c>
      <c r="C5" s="73">
        <v>9.0300000000000005E-2</v>
      </c>
      <c r="D5" s="74">
        <v>2</v>
      </c>
    </row>
    <row r="6" spans="1:4" s="3" customFormat="1" ht="24.9" customHeight="1">
      <c r="A6" s="97" t="s">
        <v>55</v>
      </c>
      <c r="B6" s="95">
        <v>498</v>
      </c>
      <c r="C6" s="73">
        <v>5.0599999999999999E-2</v>
      </c>
      <c r="D6" s="74">
        <v>0</v>
      </c>
    </row>
    <row r="7" spans="1:4" s="3" customFormat="1" ht="10.050000000000001" customHeight="1">
      <c r="A7" s="83"/>
      <c r="B7" s="98"/>
      <c r="C7" s="99"/>
      <c r="D7" s="85"/>
    </row>
    <row r="8" spans="1:4" s="3" customFormat="1" ht="24.9" customHeight="1">
      <c r="A8" s="78" t="s">
        <v>31</v>
      </c>
      <c r="B8" s="100">
        <f>SUM(B2:B6)</f>
        <v>9843</v>
      </c>
      <c r="C8" s="101"/>
      <c r="D8" s="69">
        <f>SUM(D2:D7)</f>
        <v>29</v>
      </c>
    </row>
    <row r="9" spans="1:4" s="2" customFormat="1" ht="25.2" customHeight="1">
      <c r="B9" s="10"/>
      <c r="C9" s="53"/>
      <c r="D9" s="17"/>
    </row>
    <row r="10" spans="1:4" s="2" customFormat="1" ht="25.2" customHeight="1">
      <c r="B10" s="10"/>
      <c r="C10" s="53"/>
      <c r="D10" s="1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76AF-8F73-45B0-A69D-58BAF7E0671F}">
  <dimension ref="A1:D10"/>
  <sheetViews>
    <sheetView workbookViewId="0">
      <selection activeCell="F12" sqref="F12"/>
    </sheetView>
  </sheetViews>
  <sheetFormatPr defaultRowHeight="14.4"/>
  <cols>
    <col min="1" max="1" width="50.44140625" customWidth="1"/>
    <col min="2" max="2" width="10.6640625" style="4" customWidth="1"/>
    <col min="3" max="3" width="10.6640625" style="29" customWidth="1"/>
    <col min="4" max="4" width="11.88671875" style="22" customWidth="1"/>
  </cols>
  <sheetData>
    <row r="1" spans="1:4" s="24" customFormat="1" ht="30" customHeight="1">
      <c r="A1" s="68" t="s">
        <v>111</v>
      </c>
      <c r="B1" s="88" t="s">
        <v>202</v>
      </c>
      <c r="C1" s="70" t="s">
        <v>25</v>
      </c>
      <c r="D1" s="69" t="s">
        <v>23</v>
      </c>
    </row>
    <row r="2" spans="1:4" s="24" customFormat="1" ht="24.9" customHeight="1">
      <c r="A2" s="71" t="s">
        <v>103</v>
      </c>
      <c r="B2" s="95">
        <v>5950</v>
      </c>
      <c r="C2" s="73">
        <v>0.33760000000000001</v>
      </c>
      <c r="D2" s="74">
        <v>13</v>
      </c>
    </row>
    <row r="3" spans="1:4" s="3" customFormat="1" ht="24.9" customHeight="1">
      <c r="A3" s="71" t="s">
        <v>73</v>
      </c>
      <c r="B3" s="95">
        <v>4305</v>
      </c>
      <c r="C3" s="73">
        <v>0.2442</v>
      </c>
      <c r="D3" s="74">
        <v>9</v>
      </c>
    </row>
    <row r="4" spans="1:4" s="3" customFormat="1" ht="24.9" customHeight="1">
      <c r="A4" s="71" t="s">
        <v>112</v>
      </c>
      <c r="B4" s="95">
        <v>4087</v>
      </c>
      <c r="C4" s="96">
        <v>0.2319</v>
      </c>
      <c r="D4" s="74">
        <v>8</v>
      </c>
    </row>
    <row r="5" spans="1:4" s="3" customFormat="1" ht="24.9" customHeight="1">
      <c r="A5" s="71" t="s">
        <v>113</v>
      </c>
      <c r="B5" s="95">
        <v>2833</v>
      </c>
      <c r="C5" s="96">
        <v>0.16070000000000001</v>
      </c>
      <c r="D5" s="74">
        <v>5</v>
      </c>
    </row>
    <row r="6" spans="1:4" s="3" customFormat="1" ht="24.9" customHeight="1">
      <c r="A6" s="72" t="s">
        <v>114</v>
      </c>
      <c r="B6" s="95">
        <v>451</v>
      </c>
      <c r="C6" s="96">
        <v>2.5600000000000001E-2</v>
      </c>
      <c r="D6" s="74">
        <v>0</v>
      </c>
    </row>
    <row r="7" spans="1:4" s="3" customFormat="1" ht="10.050000000000001" customHeight="1">
      <c r="A7" s="83"/>
      <c r="B7" s="98"/>
      <c r="C7" s="84"/>
      <c r="D7" s="85"/>
    </row>
    <row r="8" spans="1:4" s="3" customFormat="1" ht="24.9" customHeight="1">
      <c r="A8" s="67" t="s">
        <v>33</v>
      </c>
      <c r="B8" s="100">
        <f>SUM(B2:B6)</f>
        <v>17626</v>
      </c>
      <c r="C8" s="80"/>
      <c r="D8" s="69">
        <f>SUM(D2:D6)</f>
        <v>35</v>
      </c>
    </row>
    <row r="9" spans="1:4" s="2" customFormat="1" ht="25.2" customHeight="1">
      <c r="B9" s="10"/>
      <c r="C9" s="11"/>
      <c r="D9" s="17"/>
    </row>
    <row r="10" spans="1:4" s="2" customFormat="1" ht="25.2" customHeight="1">
      <c r="B10" s="10"/>
      <c r="C10" s="11"/>
      <c r="D10" s="1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EFAB-D07A-435A-83A8-F2C6825277FA}">
  <dimension ref="A1:D13"/>
  <sheetViews>
    <sheetView workbookViewId="0">
      <selection activeCell="G7" sqref="G7"/>
    </sheetView>
  </sheetViews>
  <sheetFormatPr defaultRowHeight="14.4"/>
  <cols>
    <col min="1" max="1" width="50.109375" customWidth="1"/>
    <col min="2" max="2" width="11.21875" style="4" customWidth="1"/>
    <col min="3" max="3" width="10.6640625" style="29" customWidth="1"/>
    <col min="4" max="4" width="11.88671875" style="22" customWidth="1"/>
  </cols>
  <sheetData>
    <row r="1" spans="1:4" s="24" customFormat="1" ht="30" customHeight="1">
      <c r="A1" s="68" t="s">
        <v>102</v>
      </c>
      <c r="B1" s="88" t="s">
        <v>202</v>
      </c>
      <c r="C1" s="70" t="s">
        <v>25</v>
      </c>
      <c r="D1" s="69" t="s">
        <v>23</v>
      </c>
    </row>
    <row r="2" spans="1:4" s="24" customFormat="1" ht="24.9" customHeight="1">
      <c r="A2" s="71" t="s">
        <v>96</v>
      </c>
      <c r="B2" s="95">
        <v>8431</v>
      </c>
      <c r="C2" s="73">
        <v>0.23050000000000001</v>
      </c>
      <c r="D2" s="74">
        <v>12</v>
      </c>
    </row>
    <row r="3" spans="1:4" s="3" customFormat="1" ht="24.9" customHeight="1">
      <c r="A3" s="71" t="s">
        <v>73</v>
      </c>
      <c r="B3" s="95">
        <v>8102</v>
      </c>
      <c r="C3" s="96">
        <v>0.2215</v>
      </c>
      <c r="D3" s="74">
        <v>11</v>
      </c>
    </row>
    <row r="4" spans="1:4" s="3" customFormat="1" ht="24.9" customHeight="1">
      <c r="A4" s="71" t="s">
        <v>100</v>
      </c>
      <c r="B4" s="95">
        <v>6241</v>
      </c>
      <c r="C4" s="73">
        <v>0.17069999999999999</v>
      </c>
      <c r="D4" s="74">
        <v>8</v>
      </c>
    </row>
    <row r="5" spans="1:4" s="3" customFormat="1" ht="24.9" customHeight="1">
      <c r="A5" s="72" t="s">
        <v>107</v>
      </c>
      <c r="B5" s="95">
        <v>5347</v>
      </c>
      <c r="C5" s="96">
        <v>0.1462</v>
      </c>
      <c r="D5" s="74">
        <v>7</v>
      </c>
    </row>
    <row r="6" spans="1:4" s="3" customFormat="1" ht="24.9" customHeight="1">
      <c r="A6" s="71" t="s">
        <v>108</v>
      </c>
      <c r="B6" s="95">
        <v>3429</v>
      </c>
      <c r="C6" s="96">
        <v>9.3799999999999994E-2</v>
      </c>
      <c r="D6" s="74">
        <v>4</v>
      </c>
    </row>
    <row r="7" spans="1:4" s="3" customFormat="1" ht="24.9" customHeight="1">
      <c r="A7" s="71" t="s">
        <v>42</v>
      </c>
      <c r="B7" s="95">
        <v>2387</v>
      </c>
      <c r="C7" s="96">
        <v>6.5299999999999997E-2</v>
      </c>
      <c r="D7" s="74">
        <v>2</v>
      </c>
    </row>
    <row r="8" spans="1:4" s="3" customFormat="1" ht="24.9" customHeight="1">
      <c r="A8" s="72" t="s">
        <v>109</v>
      </c>
      <c r="B8" s="95">
        <v>1702</v>
      </c>
      <c r="C8" s="96">
        <v>4.65E-2</v>
      </c>
      <c r="D8" s="74">
        <v>1</v>
      </c>
    </row>
    <row r="9" spans="1:4" s="3" customFormat="1" ht="24.9" customHeight="1">
      <c r="A9" s="72" t="s">
        <v>110</v>
      </c>
      <c r="B9" s="95">
        <v>931</v>
      </c>
      <c r="C9" s="96">
        <v>2.5499999999999998E-2</v>
      </c>
      <c r="D9" s="74">
        <v>0</v>
      </c>
    </row>
    <row r="10" spans="1:4" s="3" customFormat="1" ht="10.050000000000001" customHeight="1" thickBot="1">
      <c r="A10" s="83"/>
      <c r="B10" s="98"/>
      <c r="C10" s="84"/>
      <c r="D10" s="85"/>
    </row>
    <row r="11" spans="1:4" s="3" customFormat="1" ht="24.9" customHeight="1" thickBot="1">
      <c r="A11" s="67" t="s">
        <v>32</v>
      </c>
      <c r="B11" s="102">
        <f>SUM(B2:B9)</f>
        <v>36570</v>
      </c>
      <c r="C11" s="80"/>
      <c r="D11" s="81">
        <f>SUM(D2:D9)</f>
        <v>45</v>
      </c>
    </row>
    <row r="12" spans="1:4" s="2" customFormat="1" ht="25.2" customHeight="1">
      <c r="B12" s="10"/>
      <c r="C12" s="11"/>
      <c r="D12" s="17"/>
    </row>
    <row r="13" spans="1:4" s="2" customFormat="1" ht="25.2" customHeight="1">
      <c r="B13" s="10"/>
      <c r="C13" s="11"/>
      <c r="D13" s="17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CE724-F996-4710-A9C9-96233FD67FFE}">
  <dimension ref="A1:D10"/>
  <sheetViews>
    <sheetView workbookViewId="0">
      <selection sqref="A1:D8"/>
    </sheetView>
  </sheetViews>
  <sheetFormatPr defaultRowHeight="14.4"/>
  <cols>
    <col min="1" max="1" width="50.6640625" customWidth="1"/>
    <col min="2" max="2" width="10.6640625" style="4" customWidth="1"/>
    <col min="3" max="3" width="10.6640625" style="29" customWidth="1"/>
    <col min="4" max="4" width="11.88671875" style="22" customWidth="1"/>
  </cols>
  <sheetData>
    <row r="1" spans="1:4" s="24" customFormat="1" ht="30" customHeight="1">
      <c r="A1" s="68" t="s">
        <v>104</v>
      </c>
      <c r="B1" s="88" t="s">
        <v>202</v>
      </c>
      <c r="C1" s="70" t="s">
        <v>25</v>
      </c>
      <c r="D1" s="69" t="s">
        <v>23</v>
      </c>
    </row>
    <row r="2" spans="1:4" s="24" customFormat="1" ht="24.9" customHeight="1">
      <c r="A2" s="71" t="s">
        <v>103</v>
      </c>
      <c r="B2" s="95">
        <v>4193</v>
      </c>
      <c r="C2" s="73">
        <v>0.50319999999999998</v>
      </c>
      <c r="D2" s="74">
        <v>16</v>
      </c>
    </row>
    <row r="3" spans="1:4" s="3" customFormat="1" ht="24.9" customHeight="1">
      <c r="A3" s="71" t="s">
        <v>68</v>
      </c>
      <c r="B3" s="95">
        <v>1840</v>
      </c>
      <c r="C3" s="96">
        <v>0.2208</v>
      </c>
      <c r="D3" s="74">
        <v>6</v>
      </c>
    </row>
    <row r="4" spans="1:4" s="3" customFormat="1" ht="24.9" customHeight="1">
      <c r="A4" s="71" t="s">
        <v>42</v>
      </c>
      <c r="B4" s="95">
        <v>1190</v>
      </c>
      <c r="C4" s="73">
        <v>0.14280000000000001</v>
      </c>
      <c r="D4" s="74">
        <v>3</v>
      </c>
    </row>
    <row r="5" spans="1:4" s="3" customFormat="1" ht="24.9" customHeight="1">
      <c r="A5" s="72" t="s">
        <v>106</v>
      </c>
      <c r="B5" s="95">
        <v>885</v>
      </c>
      <c r="C5" s="96">
        <v>0.1062</v>
      </c>
      <c r="D5" s="74">
        <v>2</v>
      </c>
    </row>
    <row r="6" spans="1:4" s="3" customFormat="1" ht="24.9" customHeight="1">
      <c r="A6" s="71" t="s">
        <v>49</v>
      </c>
      <c r="B6" s="95">
        <v>225</v>
      </c>
      <c r="C6" s="96">
        <v>2.7E-2</v>
      </c>
      <c r="D6" s="74">
        <v>0</v>
      </c>
    </row>
    <row r="7" spans="1:4" s="3" customFormat="1" ht="10.050000000000001" customHeight="1" thickBot="1">
      <c r="A7" s="83"/>
      <c r="B7" s="98"/>
      <c r="C7" s="84"/>
      <c r="D7" s="85"/>
    </row>
    <row r="8" spans="1:4" s="3" customFormat="1" ht="24.9" customHeight="1" thickBot="1">
      <c r="A8" s="67" t="s">
        <v>105</v>
      </c>
      <c r="B8" s="102">
        <f>SUM(B2:B6)</f>
        <v>8333</v>
      </c>
      <c r="C8" s="80"/>
      <c r="D8" s="81">
        <f>SUM(D2:D6)</f>
        <v>27</v>
      </c>
    </row>
    <row r="9" spans="1:4" s="2" customFormat="1" ht="25.2" customHeight="1">
      <c r="B9" s="10"/>
      <c r="C9" s="11"/>
      <c r="D9" s="17"/>
    </row>
    <row r="10" spans="1:4" s="2" customFormat="1" ht="25.2" customHeight="1">
      <c r="B10" s="10"/>
      <c r="C10" s="11"/>
      <c r="D10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22</vt:i4>
      </vt:variant>
    </vt:vector>
  </HeadingPairs>
  <TitlesOfParts>
    <vt:vector size="22" baseType="lpstr">
      <vt:lpstr>19 St-Piet-Woluwe</vt:lpstr>
      <vt:lpstr>18 St-Lam-Woluwe</vt:lpstr>
      <vt:lpstr>17 WaterBos</vt:lpstr>
      <vt:lpstr>16 Ukkel</vt:lpstr>
      <vt:lpstr>15 Schaarbeek</vt:lpstr>
      <vt:lpstr>14-SJTN</vt:lpstr>
      <vt:lpstr>13-Sint-Gillis</vt:lpstr>
      <vt:lpstr>12-Sint-Jans-Molenbeek</vt:lpstr>
      <vt:lpstr>11-Koekelberg</vt:lpstr>
      <vt:lpstr>10-Jette</vt:lpstr>
      <vt:lpstr>9-Elsene</vt:lpstr>
      <vt:lpstr>8-Ganshoren</vt:lpstr>
      <vt:lpstr>7-Vorst</vt:lpstr>
      <vt:lpstr>6-Evere</vt:lpstr>
      <vt:lpstr>5-Etterbeek</vt:lpstr>
      <vt:lpstr>4-1000 Brussel</vt:lpstr>
      <vt:lpstr>3 St-Agata-Berchem</vt:lpstr>
      <vt:lpstr>2 Oudergem</vt:lpstr>
      <vt:lpstr>1 Anderlecht</vt:lpstr>
      <vt:lpstr>2024-Brussel</vt:lpstr>
      <vt:lpstr>2018-Gemeente</vt:lpstr>
      <vt:lpstr>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Okyay Karatas</dc:creator>
  <cp:lastModifiedBy>Okyay Karatas</cp:lastModifiedBy>
  <cp:lastPrinted>2024-11-08T10:00:15Z</cp:lastPrinted>
  <dcterms:created xsi:type="dcterms:W3CDTF">2024-10-02T16:42:01Z</dcterms:created>
  <dcterms:modified xsi:type="dcterms:W3CDTF">2024-11-08T21:18:49Z</dcterms:modified>
</cp:coreProperties>
</file>