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037D338D-22DF-4673-8FFC-FBA8486E1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J96" i="1"/>
  <c r="K34" i="1" l="1"/>
  <c r="L34" i="1"/>
  <c r="J34" i="1"/>
  <c r="F57" i="1"/>
  <c r="E57" i="1"/>
  <c r="F134" i="1"/>
  <c r="E134" i="1"/>
  <c r="D134" i="1"/>
  <c r="M34" i="1"/>
  <c r="M76" i="1"/>
  <c r="L76" i="1"/>
  <c r="K76" i="1"/>
  <c r="J76" i="1"/>
  <c r="J129" i="1"/>
  <c r="E85" i="1"/>
  <c r="M103" i="1" l="1"/>
  <c r="L103" i="1"/>
  <c r="K103" i="1"/>
  <c r="J103" i="1"/>
  <c r="M96" i="1"/>
  <c r="L96" i="1"/>
  <c r="K96" i="1"/>
  <c r="F76" i="1"/>
  <c r="E76" i="1"/>
  <c r="D76" i="1"/>
  <c r="I85" i="1"/>
  <c r="D85" i="1"/>
  <c r="L129" i="1"/>
  <c r="M129" i="1"/>
  <c r="K129" i="1"/>
  <c r="M131" i="1" l="1"/>
  <c r="J131" i="1"/>
  <c r="K131" i="1"/>
  <c r="L131" i="1"/>
</calcChain>
</file>

<file path=xl/sharedStrings.xml><?xml version="1.0" encoding="utf-8"?>
<sst xmlns="http://schemas.openxmlformats.org/spreadsheetml/2006/main" count="365" uniqueCount="214">
  <si>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</si>
  <si>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</si>
  <si>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</si>
  <si>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</si>
  <si>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</si>
  <si>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</si>
  <si>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</si>
  <si>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</si>
  <si>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</si>
  <si>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</si>
  <si>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</si>
  <si>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</si>
  <si>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</si>
  <si>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</si>
  <si>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</si>
  <si>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</si>
  <si>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</si>
  <si>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</si>
  <si>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</si>
  <si>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</si>
  <si>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</si>
  <si>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</si>
  <si>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</si>
  <si>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</si>
  <si>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</si>
  <si>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</si>
  <si>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</si>
  <si>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</si>
  <si>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</si>
  <si>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</si>
  <si>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</si>
  <si>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</si>
  <si>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</si>
  <si>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</si>
  <si>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</si>
  <si>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</si>
  <si>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</si>
  <si>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</si>
  <si>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</si>
  <si>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</si>
  <si>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</si>
  <si>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</si>
  <si>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</si>
  <si>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</si>
  <si>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</si>
  <si>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</si>
  <si>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</si>
  <si>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</si>
  <si>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</si>
  <si>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</si>
  <si>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</si>
  <si>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</si>
  <si>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</si>
  <si>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</si>
  <si>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</si>
  <si>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</si>
  <si>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</si>
  <si>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</si>
  <si>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</si>
  <si>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</si>
  <si>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</si>
  <si>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</si>
  <si>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</si>
  <si>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</si>
  <si>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</si>
  <si>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</si>
  <si>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</si>
  <si>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</si>
  <si>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</si>
  <si>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</si>
  <si>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</si>
  <si>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</si>
  <si>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</si>
  <si>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</si>
  <si>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</si>
  <si>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</si>
  <si>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</si>
  <si>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</si>
  <si>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</si>
  <si>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</si>
  <si>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</si>
  <si>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</si>
  <si>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</si>
  <si>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</si>
  <si>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</si>
  <si>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</si>
  <si>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</si>
  <si>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</si>
  <si>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</si>
  <si>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</si>
  <si>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</si>
  <si>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</si>
  <si>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</si>
  <si>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</si>
  <si>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</si>
  <si>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</si>
  <si>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</si>
  <si>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</si>
  <si>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</si>
  <si>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</si>
  <si>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</si>
  <si>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</si>
  <si>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</si>
  <si>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</si>
  <si>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</si>
  <si>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</si>
  <si>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</si>
  <si>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</si>
  <si>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</si>
  <si>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</si>
  <si>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</si>
  <si>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</si>
  <si>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</si>
  <si>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</si>
  <si>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</si>
  <si>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</si>
  <si>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</si>
  <si>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</si>
  <si>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</si>
  <si>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</si>
  <si>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</si>
  <si>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</si>
  <si>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</si>
  <si>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</si>
  <si>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</si>
  <si>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</si>
  <si>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</si>
  <si>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</si>
  <si>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</si>
  <si>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</si>
  <si>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</si>
  <si>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</si>
  <si>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</si>
  <si>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</si>
  <si>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</si>
  <si>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</si>
  <si>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</si>
  <si>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</si>
  <si>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</si>
  <si>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</si>
  <si>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</si>
  <si>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</si>
  <si>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</si>
  <si>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</si>
  <si>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</si>
  <si>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</si>
  <si>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</si>
  <si>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</si>
  <si>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</si>
  <si>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</si>
  <si>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</si>
  <si>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</si>
  <si>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</si>
  <si>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</si>
  <si>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</si>
  <si>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</si>
  <si>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</si>
  <si>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</si>
  <si>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</si>
  <si>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</si>
  <si>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</si>
  <si>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</si>
  <si>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</si>
  <si>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</si>
  <si>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</si>
  <si>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</si>
  <si>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</si>
  <si>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</si>
  <si>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</si>
  <si>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</si>
  <si>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</si>
  <si>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</si>
  <si>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</si>
  <si>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</si>
  <si>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</si>
  <si>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</si>
  <si>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</si>
  <si>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</si>
  <si>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</si>
  <si>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</si>
  <si>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</si>
  <si>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</si>
  <si>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</si>
  <si>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</si>
  <si>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</si>
  <si>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</si>
  <si>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</si>
  <si>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</si>
  <si>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</si>
  <si>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</si>
  <si>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</si>
  <si>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</si>
  <si>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</si>
  <si>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</si>
  <si>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</si>
  <si>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</si>
  <si>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</si>
  <si>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</si>
  <si>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</si>
  <si>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</si>
  <si>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</si>
  <si>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</si>
  <si>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</si>
  <si>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</si>
  <si>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</si>
  <si>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</si>
  <si>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</si>
  <si>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Smart Lieke</t>
  </si>
  <si>
    <t>Eco Wiebke</t>
  </si>
  <si>
    <t>Eco Merle</t>
  </si>
  <si>
    <t>Xtreme Night</t>
  </si>
  <si>
    <t>Magnus</t>
  </si>
  <si>
    <t>Red Explosion</t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</si>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</sst>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98" zoomScale="60" zoomScaleNormal="60" zoomScaleSheetLayoutView="50" zoomScalePageLayoutView="20" workbookViewId="0">
      <selection activeCell="M114" sqref="M114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213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/>
      <c r="E15" s="62"/>
      <c r="F15" s="62"/>
      <c r="G15" s="10" t="s">
        <v>2</v>
      </c>
      <c r="H15" s="79">
        <v>11062</v>
      </c>
      <c r="I15" s="39" t="s">
        <v>101</v>
      </c>
      <c r="J15" s="62">
        <v>3612</v>
      </c>
      <c r="K15" s="16"/>
      <c r="L15" s="62"/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672</v>
      </c>
      <c r="E16" s="62"/>
      <c r="F16" s="62">
        <v>500</v>
      </c>
      <c r="G16" s="10" t="s">
        <v>2</v>
      </c>
      <c r="H16" s="79">
        <v>11051</v>
      </c>
      <c r="I16" s="39" t="s">
        <v>102</v>
      </c>
      <c r="J16" s="62">
        <v>2520</v>
      </c>
      <c r="K16" s="16"/>
      <c r="L16" s="62">
        <v>10375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/>
      <c r="E17" s="62"/>
      <c r="F17" s="62"/>
      <c r="G17" s="10" t="s">
        <v>2</v>
      </c>
      <c r="H17" s="79">
        <v>11041</v>
      </c>
      <c r="I17" s="39" t="s">
        <v>164</v>
      </c>
      <c r="J17" s="62">
        <v>2856</v>
      </c>
      <c r="K17" s="16"/>
      <c r="L17" s="71">
        <v>1875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>
        <v>504</v>
      </c>
      <c r="E18" s="62"/>
      <c r="F18" s="62">
        <v>500</v>
      </c>
      <c r="G18" s="10" t="s">
        <v>2</v>
      </c>
      <c r="H18" s="79">
        <v>11106</v>
      </c>
      <c r="I18" s="39" t="s">
        <v>201</v>
      </c>
      <c r="J18" s="62">
        <v>1176</v>
      </c>
      <c r="K18" s="62"/>
      <c r="L18" s="62">
        <v>3875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/>
      <c r="E19" s="62"/>
      <c r="F19" s="62"/>
      <c r="G19" s="10" t="s">
        <v>2</v>
      </c>
      <c r="H19" s="79">
        <v>11096</v>
      </c>
      <c r="I19" s="39" t="s">
        <v>172</v>
      </c>
      <c r="J19" s="62">
        <v>1176</v>
      </c>
      <c r="K19" s="62"/>
      <c r="L19" s="62"/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>
        <v>504</v>
      </c>
      <c r="E20" s="62"/>
      <c r="F20" s="62"/>
      <c r="G20" s="10" t="s">
        <v>2</v>
      </c>
      <c r="H20" s="79">
        <v>11050</v>
      </c>
      <c r="I20" s="39" t="s">
        <v>104</v>
      </c>
      <c r="J20" s="62">
        <v>3024</v>
      </c>
      <c r="K20" s="62"/>
      <c r="L20" s="62">
        <v>4000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>
        <v>5184</v>
      </c>
      <c r="K21" s="62"/>
      <c r="L21" s="62"/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>
        <v>756</v>
      </c>
      <c r="K22" s="62"/>
      <c r="L22" s="62">
        <v>1375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/>
      <c r="E23" s="62"/>
      <c r="F23" s="62">
        <v>750</v>
      </c>
      <c r="G23" s="10" t="s">
        <v>2</v>
      </c>
      <c r="H23" s="79">
        <v>11055</v>
      </c>
      <c r="I23" s="39" t="s">
        <v>103</v>
      </c>
      <c r="J23" s="62">
        <v>3024</v>
      </c>
      <c r="K23" s="62"/>
      <c r="L23" s="62">
        <v>3500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>
        <v>2856</v>
      </c>
      <c r="E24" s="62"/>
      <c r="F24" s="62">
        <v>2875</v>
      </c>
      <c r="G24" s="10" t="s">
        <v>2</v>
      </c>
      <c r="H24" s="79">
        <v>11056</v>
      </c>
      <c r="I24" s="39" t="s">
        <v>173</v>
      </c>
      <c r="J24" s="62">
        <v>3192</v>
      </c>
      <c r="K24" s="62"/>
      <c r="L24" s="62">
        <v>2625</v>
      </c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>
        <v>3192</v>
      </c>
      <c r="E25" s="62"/>
      <c r="F25" s="62">
        <v>2375</v>
      </c>
      <c r="G25" s="10" t="s">
        <v>2</v>
      </c>
      <c r="H25" s="79">
        <v>11100</v>
      </c>
      <c r="I25" s="39" t="s">
        <v>203</v>
      </c>
      <c r="J25" s="62">
        <v>1680</v>
      </c>
      <c r="K25" s="63"/>
      <c r="L25" s="62"/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>
        <v>420</v>
      </c>
      <c r="E26" s="62"/>
      <c r="F26" s="62"/>
      <c r="G26" s="10" t="s">
        <v>2</v>
      </c>
      <c r="H26" s="79">
        <v>11048</v>
      </c>
      <c r="I26" s="39" t="s">
        <v>137</v>
      </c>
      <c r="J26" s="62">
        <v>2100</v>
      </c>
      <c r="K26" s="63"/>
      <c r="L26" s="62"/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>
        <v>420</v>
      </c>
      <c r="E27" s="62"/>
      <c r="F27" s="62">
        <v>3375</v>
      </c>
      <c r="G27" s="10" t="s">
        <v>2</v>
      </c>
      <c r="H27" s="79">
        <v>11084</v>
      </c>
      <c r="I27" s="39" t="s">
        <v>105</v>
      </c>
      <c r="J27" s="62">
        <v>84</v>
      </c>
      <c r="K27" s="63"/>
      <c r="L27" s="62"/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>
        <v>84</v>
      </c>
      <c r="E28" s="62"/>
      <c r="F28" s="62"/>
      <c r="G28" s="16"/>
      <c r="H28" s="16"/>
      <c r="I28" s="16"/>
      <c r="J28" s="63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>
        <v>672</v>
      </c>
      <c r="E29" s="62"/>
      <c r="F29" s="62">
        <v>500</v>
      </c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10115</v>
      </c>
      <c r="C30" s="39" t="s">
        <v>191</v>
      </c>
      <c r="D30" s="62">
        <v>504</v>
      </c>
      <c r="E30" s="62"/>
      <c r="F30" s="62">
        <v>875</v>
      </c>
      <c r="G30" s="10" t="s">
        <v>2</v>
      </c>
      <c r="H30" s="79">
        <v>11089</v>
      </c>
      <c r="I30" s="39" t="s">
        <v>92</v>
      </c>
      <c r="J30" s="62">
        <v>1428</v>
      </c>
      <c r="K30" s="62"/>
      <c r="L30" s="62"/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>
        <v>756</v>
      </c>
      <c r="E31" s="62"/>
      <c r="F31" s="62">
        <v>1125</v>
      </c>
      <c r="G31" s="10" t="s">
        <v>2</v>
      </c>
      <c r="H31" s="79">
        <v>11078</v>
      </c>
      <c r="I31" s="39" t="s">
        <v>97</v>
      </c>
      <c r="J31" s="62">
        <v>3024</v>
      </c>
      <c r="K31" s="62"/>
      <c r="L31" s="62">
        <v>2625</v>
      </c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/>
      <c r="E32" s="62"/>
      <c r="F32" s="62"/>
      <c r="G32" s="10" t="s">
        <v>2</v>
      </c>
      <c r="H32" s="79">
        <v>11039</v>
      </c>
      <c r="I32" s="39" t="s">
        <v>211</v>
      </c>
      <c r="J32" s="85">
        <v>2856</v>
      </c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3360</v>
      </c>
      <c r="E33" s="62"/>
      <c r="F33" s="62">
        <v>2500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35">
      <c r="A34" s="10" t="s">
        <v>2</v>
      </c>
      <c r="B34" s="79">
        <v>10024</v>
      </c>
      <c r="C34" s="39" t="s">
        <v>206</v>
      </c>
      <c r="D34" s="89"/>
      <c r="E34" s="62"/>
      <c r="F34" s="62"/>
      <c r="G34" s="16"/>
      <c r="H34" s="16"/>
      <c r="I34" s="42" t="s">
        <v>181</v>
      </c>
      <c r="J34" s="85">
        <f>SUM(J15:J33)</f>
        <v>37692</v>
      </c>
      <c r="K34" s="90">
        <f>SUM(K15:K33)</f>
        <v>0</v>
      </c>
      <c r="L34" s="85">
        <f>SUM(L15:L33)</f>
        <v>30250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4116</v>
      </c>
      <c r="E36" s="62"/>
      <c r="F36" s="62">
        <v>10500</v>
      </c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>
        <v>1932</v>
      </c>
      <c r="E37" s="62"/>
      <c r="F37" s="62">
        <v>7875</v>
      </c>
      <c r="G37" s="10" t="s">
        <v>2</v>
      </c>
      <c r="H37" s="79">
        <v>10086</v>
      </c>
      <c r="I37" s="39" t="s">
        <v>46</v>
      </c>
      <c r="J37" s="62">
        <v>1596</v>
      </c>
      <c r="K37" s="62"/>
      <c r="L37" s="62">
        <v>500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2016</v>
      </c>
      <c r="E38" s="62"/>
      <c r="F38" s="62">
        <v>7500</v>
      </c>
      <c r="G38" s="10" t="s">
        <v>2</v>
      </c>
      <c r="H38" s="79">
        <v>10087</v>
      </c>
      <c r="I38" s="39" t="s">
        <v>47</v>
      </c>
      <c r="J38" s="62"/>
      <c r="K38" s="62"/>
      <c r="L38" s="62"/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2016</v>
      </c>
      <c r="E39" s="62"/>
      <c r="F39" s="62">
        <v>5750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/>
      <c r="E40" s="62"/>
      <c r="F40" s="62"/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>
        <v>504</v>
      </c>
      <c r="E41" s="62"/>
      <c r="F41" s="62">
        <v>875</v>
      </c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>
        <v>1680</v>
      </c>
      <c r="E42" s="62"/>
      <c r="F42" s="62">
        <v>4500</v>
      </c>
      <c r="G42" s="10" t="s">
        <v>2</v>
      </c>
      <c r="H42" s="79">
        <v>12096</v>
      </c>
      <c r="I42" s="39" t="s">
        <v>49</v>
      </c>
      <c r="J42" s="62">
        <v>1996</v>
      </c>
      <c r="K42" s="62"/>
      <c r="L42" s="62">
        <v>375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3276</v>
      </c>
      <c r="E43" s="62"/>
      <c r="F43" s="62">
        <v>2125</v>
      </c>
      <c r="G43" s="10" t="s">
        <v>2</v>
      </c>
      <c r="H43" s="79">
        <v>12098</v>
      </c>
      <c r="I43" s="39" t="s">
        <v>50</v>
      </c>
      <c r="J43" s="62">
        <v>1176</v>
      </c>
      <c r="K43" s="62"/>
      <c r="L43" s="62">
        <v>375</v>
      </c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2016</v>
      </c>
      <c r="E44" s="62"/>
      <c r="F44" s="62">
        <v>1875</v>
      </c>
      <c r="G44" s="10" t="s">
        <v>2</v>
      </c>
      <c r="H44" s="79">
        <v>12097</v>
      </c>
      <c r="I44" s="39" t="s">
        <v>51</v>
      </c>
      <c r="J44" s="62">
        <v>252</v>
      </c>
      <c r="K44" s="62"/>
      <c r="L44" s="62">
        <v>250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504</v>
      </c>
      <c r="E45" s="62"/>
      <c r="F45" s="62">
        <v>1625</v>
      </c>
      <c r="G45" s="10" t="s">
        <v>2</v>
      </c>
      <c r="H45" s="79">
        <v>12099</v>
      </c>
      <c r="I45" s="39" t="s">
        <v>52</v>
      </c>
      <c r="J45" s="62">
        <v>1176</v>
      </c>
      <c r="K45" s="62"/>
      <c r="L45" s="62"/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>
        <v>1932</v>
      </c>
      <c r="E46" s="62"/>
      <c r="F46" s="62">
        <v>5750</v>
      </c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10075</v>
      </c>
      <c r="C47" s="39" t="s">
        <v>207</v>
      </c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1008</v>
      </c>
      <c r="K48" s="62"/>
      <c r="L48" s="62">
        <v>1000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504</v>
      </c>
      <c r="K49" s="62"/>
      <c r="L49" s="62">
        <v>375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/>
      <c r="E50" s="62"/>
      <c r="F50" s="62">
        <v>3750</v>
      </c>
      <c r="G50" s="10"/>
      <c r="H50" s="79">
        <v>12073</v>
      </c>
      <c r="I50" s="39" t="s">
        <v>33</v>
      </c>
      <c r="J50" s="62">
        <v>924</v>
      </c>
      <c r="K50" s="62"/>
      <c r="L50" s="62">
        <v>500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>
        <v>3192</v>
      </c>
      <c r="E51" s="62"/>
      <c r="F51" s="62">
        <v>125</v>
      </c>
      <c r="G51" s="83"/>
      <c r="H51" s="91">
        <v>12067</v>
      </c>
      <c r="I51" s="39" t="s">
        <v>30</v>
      </c>
      <c r="J51" s="62">
        <v>840</v>
      </c>
      <c r="K51" s="62"/>
      <c r="L51" s="62">
        <v>250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>
        <v>1008</v>
      </c>
      <c r="E52" s="62"/>
      <c r="F52" s="62">
        <v>625</v>
      </c>
      <c r="G52" s="83"/>
      <c r="H52" s="91">
        <v>12070</v>
      </c>
      <c r="I52" s="39" t="s">
        <v>32</v>
      </c>
      <c r="J52" s="62">
        <v>336</v>
      </c>
      <c r="K52" s="62"/>
      <c r="L52" s="62">
        <v>125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756</v>
      </c>
      <c r="E53" s="62"/>
      <c r="F53" s="62">
        <v>125</v>
      </c>
      <c r="G53" s="83"/>
      <c r="H53" s="91">
        <v>12063</v>
      </c>
      <c r="I53" s="39" t="s">
        <v>23</v>
      </c>
      <c r="J53" s="62">
        <v>2688</v>
      </c>
      <c r="K53" s="62"/>
      <c r="L53" s="62">
        <v>2500</v>
      </c>
      <c r="M53" s="62"/>
    </row>
    <row r="54" spans="1:13" s="4" customFormat="1" ht="33" customHeight="1" x14ac:dyDescent="0.3">
      <c r="A54" s="10" t="s">
        <v>2</v>
      </c>
      <c r="B54" s="79">
        <v>10014</v>
      </c>
      <c r="C54" s="39" t="s">
        <v>208</v>
      </c>
      <c r="D54" s="31"/>
      <c r="E54" s="16"/>
      <c r="F54" s="16"/>
      <c r="G54" s="83"/>
      <c r="H54" s="91">
        <v>12069</v>
      </c>
      <c r="I54" s="39" t="s">
        <v>31</v>
      </c>
      <c r="J54" s="62">
        <v>504</v>
      </c>
      <c r="K54" s="62"/>
      <c r="L54" s="62">
        <v>1250</v>
      </c>
      <c r="M54" s="62"/>
    </row>
    <row r="55" spans="1:13" s="4" customFormat="1" ht="33" customHeight="1" x14ac:dyDescent="0.3">
      <c r="A55" s="10" t="s">
        <v>2</v>
      </c>
      <c r="B55" s="79">
        <v>10019</v>
      </c>
      <c r="C55" s="39" t="s">
        <v>209</v>
      </c>
      <c r="D55" s="62"/>
      <c r="E55" s="62"/>
      <c r="F55" s="62"/>
      <c r="G55" s="83"/>
      <c r="H55" s="91">
        <v>12061</v>
      </c>
      <c r="I55" s="39" t="s">
        <v>21</v>
      </c>
      <c r="J55" s="62">
        <v>756</v>
      </c>
      <c r="K55" s="62"/>
      <c r="L55" s="62">
        <v>250</v>
      </c>
      <c r="M55" s="62"/>
    </row>
    <row r="56" spans="1:13" s="4" customFormat="1" ht="33" customHeight="1" x14ac:dyDescent="0.45">
      <c r="A56" s="10" t="s">
        <v>2</v>
      </c>
      <c r="B56" s="79">
        <v>13081</v>
      </c>
      <c r="C56" s="39" t="s">
        <v>210</v>
      </c>
      <c r="D56" s="31"/>
      <c r="E56" s="16"/>
      <c r="F56" s="16"/>
      <c r="G56" s="84"/>
      <c r="H56" s="79">
        <v>12062</v>
      </c>
      <c r="I56" s="41" t="s">
        <v>53</v>
      </c>
      <c r="J56" s="62">
        <v>756</v>
      </c>
      <c r="K56" s="62"/>
      <c r="L56" s="62">
        <v>500</v>
      </c>
      <c r="M56" s="62"/>
    </row>
    <row r="57" spans="1:13" s="4" customFormat="1" ht="33" customHeight="1" x14ac:dyDescent="0.25">
      <c r="A57" s="32"/>
      <c r="B57" s="19"/>
      <c r="C57" s="42" t="s">
        <v>142</v>
      </c>
      <c r="D57" s="85">
        <f>SUM(D15:D56)</f>
        <v>38892</v>
      </c>
      <c r="E57" s="85">
        <f>SUM(E15:E56)</f>
        <v>0</v>
      </c>
      <c r="F57" s="85">
        <f>SUM(F15:F56)</f>
        <v>68375</v>
      </c>
      <c r="G57" s="10" t="s">
        <v>2</v>
      </c>
      <c r="H57" s="79">
        <v>12095</v>
      </c>
      <c r="I57" s="39" t="s">
        <v>54</v>
      </c>
      <c r="J57" s="62">
        <v>504</v>
      </c>
      <c r="K57" s="62"/>
      <c r="L57" s="62">
        <v>2000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/>
      <c r="K58" s="62"/>
      <c r="L58" s="62">
        <v>500</v>
      </c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168</v>
      </c>
      <c r="K59" s="62"/>
      <c r="L59" s="62">
        <v>375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4116</v>
      </c>
      <c r="E60" s="62"/>
      <c r="F60" s="62">
        <v>1875</v>
      </c>
      <c r="G60" s="16"/>
      <c r="H60" s="16"/>
      <c r="I60" s="39" t="s">
        <v>212</v>
      </c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10500</v>
      </c>
      <c r="E61" s="62"/>
      <c r="F61" s="62">
        <v>13500</v>
      </c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/>
      <c r="E62" s="64"/>
      <c r="F62" s="62"/>
      <c r="G62" s="10" t="s">
        <v>2</v>
      </c>
      <c r="H62" s="79">
        <v>13082</v>
      </c>
      <c r="I62" s="39" t="s">
        <v>174</v>
      </c>
      <c r="J62" s="87">
        <v>252</v>
      </c>
      <c r="K62" s="16"/>
      <c r="L62" s="62">
        <v>500</v>
      </c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3024</v>
      </c>
      <c r="E63" s="63"/>
      <c r="F63" s="62">
        <v>6625</v>
      </c>
      <c r="G63" s="10"/>
      <c r="H63" s="79">
        <v>12071</v>
      </c>
      <c r="I63" s="39" t="s">
        <v>4</v>
      </c>
      <c r="J63" s="87">
        <v>84</v>
      </c>
      <c r="K63" s="16"/>
      <c r="L63" s="62">
        <v>125</v>
      </c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/>
      <c r="E64" s="64"/>
      <c r="F64" s="62">
        <v>375</v>
      </c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4368</v>
      </c>
      <c r="E65" s="64"/>
      <c r="F65" s="62">
        <v>8125</v>
      </c>
      <c r="G65" s="10"/>
      <c r="H65" s="79">
        <v>12081</v>
      </c>
      <c r="I65" s="39" t="s">
        <v>25</v>
      </c>
      <c r="J65" s="62"/>
      <c r="K65" s="62"/>
      <c r="L65" s="62"/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1932</v>
      </c>
      <c r="E66" s="64"/>
      <c r="F66" s="62">
        <v>125</v>
      </c>
      <c r="G66" s="10"/>
      <c r="H66" s="79">
        <v>12083</v>
      </c>
      <c r="I66" s="39" t="s">
        <v>29</v>
      </c>
      <c r="J66" s="62">
        <v>84</v>
      </c>
      <c r="K66" s="62"/>
      <c r="L66" s="62">
        <v>250</v>
      </c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1428</v>
      </c>
      <c r="E67" s="62"/>
      <c r="F67" s="62">
        <v>875</v>
      </c>
      <c r="G67" s="10"/>
      <c r="H67" s="79">
        <v>12082</v>
      </c>
      <c r="I67" s="39" t="s">
        <v>27</v>
      </c>
      <c r="J67" s="62">
        <v>84</v>
      </c>
      <c r="K67" s="62"/>
      <c r="L67" s="62"/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>
        <v>2100</v>
      </c>
      <c r="E68" s="62"/>
      <c r="F68" s="62">
        <v>1375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>
        <v>2184</v>
      </c>
      <c r="E69" s="62"/>
      <c r="F69" s="62"/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/>
      <c r="E70" s="62"/>
      <c r="F70" s="62"/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3024</v>
      </c>
      <c r="E71" s="62"/>
      <c r="F71" s="62">
        <v>1375</v>
      </c>
      <c r="G71" s="10" t="s">
        <v>2</v>
      </c>
      <c r="H71" s="92">
        <v>12102</v>
      </c>
      <c r="I71" s="39" t="s">
        <v>57</v>
      </c>
      <c r="J71" s="62">
        <v>1008</v>
      </c>
      <c r="K71" s="62"/>
      <c r="L71" s="62">
        <v>750</v>
      </c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/>
      <c r="E72" s="62"/>
      <c r="F72" s="62">
        <v>250</v>
      </c>
      <c r="G72" s="10" t="s">
        <v>2</v>
      </c>
      <c r="H72" s="92">
        <v>12104</v>
      </c>
      <c r="I72" s="39" t="s">
        <v>58</v>
      </c>
      <c r="J72" s="62">
        <v>1008</v>
      </c>
      <c r="K72" s="62"/>
      <c r="L72" s="62">
        <v>500</v>
      </c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5124</v>
      </c>
      <c r="E73" s="62"/>
      <c r="F73" s="62"/>
      <c r="G73" s="10" t="s">
        <v>2</v>
      </c>
      <c r="H73" s="92">
        <v>12103</v>
      </c>
      <c r="I73" s="39" t="s">
        <v>59</v>
      </c>
      <c r="J73" s="62">
        <v>168</v>
      </c>
      <c r="K73" s="62"/>
      <c r="L73" s="62">
        <v>750</v>
      </c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>
        <v>336</v>
      </c>
      <c r="K74" s="62"/>
      <c r="L74" s="62">
        <v>750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37800</v>
      </c>
      <c r="E76" s="85">
        <f>SUM(E59:E75)</f>
        <v>0</v>
      </c>
      <c r="F76" s="85">
        <f>SUM(F59:F75)</f>
        <v>34500</v>
      </c>
      <c r="G76" s="16"/>
      <c r="H76" s="16"/>
      <c r="I76" s="42" t="s">
        <v>139</v>
      </c>
      <c r="J76" s="85">
        <f>SUM(J37:J75)</f>
        <v>18208</v>
      </c>
      <c r="K76" s="85">
        <f>SUM(K37:K75)</f>
        <v>0</v>
      </c>
      <c r="L76" s="85">
        <f>SUM(L37:L75)</f>
        <v>14750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4-5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>
        <v>504</v>
      </c>
      <c r="E91" s="62"/>
      <c r="F91" s="62"/>
      <c r="G91" s="14" t="s">
        <v>2</v>
      </c>
      <c r="H91" s="79">
        <v>13029</v>
      </c>
      <c r="I91" s="39" t="s">
        <v>63</v>
      </c>
      <c r="J91" s="62"/>
      <c r="K91" s="63"/>
      <c r="L91" s="63">
        <v>3000</v>
      </c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504</v>
      </c>
      <c r="E92" s="62"/>
      <c r="F92" s="62">
        <v>750</v>
      </c>
      <c r="G92" s="14" t="s">
        <v>2</v>
      </c>
      <c r="H92" s="79">
        <v>13102</v>
      </c>
      <c r="I92" s="39" t="s">
        <v>70</v>
      </c>
      <c r="J92" s="62"/>
      <c r="K92" s="68"/>
      <c r="L92" s="63">
        <v>3000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>
        <v>1176</v>
      </c>
      <c r="E93" s="62"/>
      <c r="F93" s="62"/>
      <c r="G93" s="14" t="s">
        <v>2</v>
      </c>
      <c r="H93" s="79">
        <v>13030</v>
      </c>
      <c r="I93" s="39" t="s">
        <v>71</v>
      </c>
      <c r="J93" s="62"/>
      <c r="K93" s="63"/>
      <c r="L93" s="63"/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924</v>
      </c>
      <c r="E94" s="62"/>
      <c r="F94" s="62"/>
      <c r="G94" s="14" t="s">
        <v>2</v>
      </c>
      <c r="H94" s="79">
        <v>13103</v>
      </c>
      <c r="I94" s="39" t="s">
        <v>64</v>
      </c>
      <c r="J94" s="62"/>
      <c r="K94" s="63"/>
      <c r="L94" s="63"/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1260</v>
      </c>
      <c r="E95" s="62"/>
      <c r="F95" s="62"/>
      <c r="G95" s="14" t="s">
        <v>2</v>
      </c>
      <c r="H95" s="79">
        <v>13120</v>
      </c>
      <c r="I95" s="39" t="s">
        <v>154</v>
      </c>
      <c r="J95" s="62"/>
      <c r="K95" s="63"/>
      <c r="L95" s="63">
        <v>1500</v>
      </c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0</v>
      </c>
      <c r="K96" s="85">
        <f>SUM(K91:K95)</f>
        <v>0</v>
      </c>
      <c r="L96" s="85">
        <f>SUM(L91:L95)</f>
        <v>7500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>
        <v>2520</v>
      </c>
      <c r="E98" s="62"/>
      <c r="F98" s="62">
        <v>2625</v>
      </c>
      <c r="G98" s="14" t="s">
        <v>2</v>
      </c>
      <c r="H98" s="79">
        <v>13021</v>
      </c>
      <c r="I98" s="39" t="s">
        <v>66</v>
      </c>
      <c r="J98" s="62"/>
      <c r="K98" s="63"/>
      <c r="L98" s="63"/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420</v>
      </c>
      <c r="E99" s="62"/>
      <c r="F99" s="62"/>
      <c r="G99" s="14" t="s">
        <v>2</v>
      </c>
      <c r="H99" s="79">
        <v>13121</v>
      </c>
      <c r="I99" s="39" t="s">
        <v>155</v>
      </c>
      <c r="J99" s="62"/>
      <c r="K99" s="63"/>
      <c r="L99" s="63"/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504</v>
      </c>
      <c r="E100" s="93"/>
      <c r="F100" s="62">
        <v>5875</v>
      </c>
      <c r="G100" s="14" t="s">
        <v>2</v>
      </c>
      <c r="H100" s="79">
        <v>13024</v>
      </c>
      <c r="I100" s="39" t="s">
        <v>67</v>
      </c>
      <c r="J100" s="63"/>
      <c r="K100" s="63"/>
      <c r="L100" s="63"/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420</v>
      </c>
      <c r="E101" s="93"/>
      <c r="F101" s="62">
        <v>3250</v>
      </c>
      <c r="G101" s="14" t="s">
        <v>2</v>
      </c>
      <c r="H101" s="79">
        <v>13034</v>
      </c>
      <c r="I101" s="39" t="s">
        <v>68</v>
      </c>
      <c r="J101" s="63"/>
      <c r="K101" s="63"/>
      <c r="L101" s="63">
        <v>500</v>
      </c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>
        <v>756</v>
      </c>
      <c r="E102" s="93"/>
      <c r="F102" s="62">
        <v>4000</v>
      </c>
      <c r="G102" s="14" t="s">
        <v>2</v>
      </c>
      <c r="H102" s="79">
        <v>13035</v>
      </c>
      <c r="I102" s="39" t="s">
        <v>69</v>
      </c>
      <c r="J102" s="63"/>
      <c r="K102" s="63"/>
      <c r="L102" s="63">
        <v>500</v>
      </c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1008</v>
      </c>
      <c r="E103" s="93"/>
      <c r="F103" s="62">
        <v>1000</v>
      </c>
      <c r="G103" s="10"/>
      <c r="H103" s="13"/>
      <c r="I103" s="30" t="s">
        <v>161</v>
      </c>
      <c r="J103" s="85">
        <f>SUM(J98:J102)</f>
        <v>0</v>
      </c>
      <c r="K103" s="85">
        <f>SUM(K98:K102)</f>
        <v>0</v>
      </c>
      <c r="L103" s="85">
        <f>SUM(L98:L102)</f>
        <v>1000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>
        <v>5292</v>
      </c>
      <c r="E104" s="93"/>
      <c r="F104" s="62">
        <v>2375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/>
      <c r="E105" s="93"/>
      <c r="F105" s="62"/>
      <c r="G105" s="14"/>
      <c r="H105" s="79">
        <v>14036</v>
      </c>
      <c r="I105" s="39" t="s">
        <v>3</v>
      </c>
      <c r="J105" s="62">
        <v>3276</v>
      </c>
      <c r="K105" s="62"/>
      <c r="L105" s="62">
        <v>10000</v>
      </c>
      <c r="M105" s="62"/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1176</v>
      </c>
      <c r="K106" s="62"/>
      <c r="L106" s="62"/>
      <c r="M106" s="62">
        <v>2000</v>
      </c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3528</v>
      </c>
      <c r="K107" s="62"/>
      <c r="L107" s="62">
        <v>15000</v>
      </c>
      <c r="M107" s="62">
        <v>3000</v>
      </c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2032</v>
      </c>
      <c r="K108" s="62"/>
      <c r="L108" s="62">
        <v>3000</v>
      </c>
      <c r="M108" s="62"/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>
        <v>672</v>
      </c>
      <c r="E109" s="63"/>
      <c r="F109" s="62">
        <v>3375</v>
      </c>
      <c r="G109" s="10"/>
      <c r="H109" s="79">
        <v>14040</v>
      </c>
      <c r="I109" s="39" t="s">
        <v>8</v>
      </c>
      <c r="J109" s="62">
        <v>756</v>
      </c>
      <c r="K109" s="62"/>
      <c r="L109" s="62">
        <v>6000</v>
      </c>
      <c r="M109" s="62"/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1008</v>
      </c>
      <c r="E110" s="63"/>
      <c r="F110" s="62">
        <v>1500</v>
      </c>
      <c r="G110" s="14" t="s">
        <v>2</v>
      </c>
      <c r="H110" s="79">
        <v>14041</v>
      </c>
      <c r="I110" s="39" t="s">
        <v>9</v>
      </c>
      <c r="J110" s="62">
        <v>252</v>
      </c>
      <c r="K110" s="62"/>
      <c r="L110" s="62">
        <v>500</v>
      </c>
      <c r="M110" s="62"/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2184</v>
      </c>
      <c r="E111" s="65"/>
      <c r="F111" s="93"/>
      <c r="G111" s="14" t="s">
        <v>2</v>
      </c>
      <c r="H111" s="79">
        <v>14062</v>
      </c>
      <c r="I111" s="39" t="s">
        <v>42</v>
      </c>
      <c r="J111" s="62">
        <v>3528</v>
      </c>
      <c r="K111" s="62"/>
      <c r="L111" s="62">
        <v>500</v>
      </c>
      <c r="M111" s="62"/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1680</v>
      </c>
      <c r="E112" s="65"/>
      <c r="F112" s="93">
        <v>2000</v>
      </c>
      <c r="G112" s="14" t="s">
        <v>2</v>
      </c>
      <c r="H112" s="79">
        <v>14066</v>
      </c>
      <c r="I112" s="39" t="s">
        <v>156</v>
      </c>
      <c r="J112" s="62"/>
      <c r="K112" s="62"/>
      <c r="L112" s="62"/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/>
      <c r="E113" s="65"/>
      <c r="F113" s="93">
        <v>1000</v>
      </c>
      <c r="G113" s="14"/>
      <c r="H113" s="79">
        <v>14043</v>
      </c>
      <c r="I113" s="39" t="s">
        <v>10</v>
      </c>
      <c r="J113" s="62">
        <v>2016</v>
      </c>
      <c r="K113" s="62"/>
      <c r="L113" s="62"/>
      <c r="M113" s="62">
        <v>1750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/>
      <c r="E114" s="65"/>
      <c r="F114" s="93">
        <v>250</v>
      </c>
      <c r="G114" s="18"/>
      <c r="H114" s="91">
        <v>14044</v>
      </c>
      <c r="I114" s="39" t="s">
        <v>11</v>
      </c>
      <c r="J114" s="62">
        <v>168</v>
      </c>
      <c r="K114" s="62"/>
      <c r="L114" s="62">
        <v>5000</v>
      </c>
      <c r="M114" s="62">
        <v>500</v>
      </c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/>
      <c r="E115" s="65"/>
      <c r="F115" s="93"/>
      <c r="G115" s="10"/>
      <c r="H115" s="79">
        <v>14045</v>
      </c>
      <c r="I115" s="39" t="s">
        <v>12</v>
      </c>
      <c r="J115" s="62">
        <v>756</v>
      </c>
      <c r="K115" s="62"/>
      <c r="L115" s="62">
        <v>3000</v>
      </c>
      <c r="M115" s="62"/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2772</v>
      </c>
      <c r="E116" s="65"/>
      <c r="F116" s="93">
        <v>875</v>
      </c>
      <c r="G116" s="10"/>
      <c r="H116" s="79">
        <v>14046</v>
      </c>
      <c r="I116" s="39" t="s">
        <v>13</v>
      </c>
      <c r="J116" s="62">
        <v>1176</v>
      </c>
      <c r="K116" s="62"/>
      <c r="L116" s="62">
        <v>1000</v>
      </c>
      <c r="M116" s="62"/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/>
      <c r="E117" s="65"/>
      <c r="F117" s="62"/>
      <c r="G117" s="16"/>
      <c r="H117" s="79">
        <v>14047</v>
      </c>
      <c r="I117" s="39" t="s">
        <v>14</v>
      </c>
      <c r="J117" s="62">
        <v>1176</v>
      </c>
      <c r="K117" s="62"/>
      <c r="L117" s="62">
        <v>750</v>
      </c>
      <c r="M117" s="62"/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/>
      <c r="E118" s="63"/>
      <c r="F118" s="62"/>
      <c r="G118" s="14" t="s">
        <v>2</v>
      </c>
      <c r="H118" s="79">
        <v>14048</v>
      </c>
      <c r="I118" s="39" t="s">
        <v>15</v>
      </c>
      <c r="J118" s="94">
        <v>1764</v>
      </c>
      <c r="K118" s="95"/>
      <c r="L118" s="94">
        <v>500</v>
      </c>
      <c r="M118" s="94"/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>
        <v>504</v>
      </c>
      <c r="E119" s="63"/>
      <c r="F119" s="62"/>
      <c r="G119" s="14" t="s">
        <v>2</v>
      </c>
      <c r="H119" s="79">
        <v>14064</v>
      </c>
      <c r="I119" s="39" t="s">
        <v>43</v>
      </c>
      <c r="J119" s="62">
        <v>756</v>
      </c>
      <c r="K119" s="62"/>
      <c r="L119" s="62">
        <v>1500</v>
      </c>
      <c r="M119" s="62">
        <v>500</v>
      </c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/>
      <c r="K120" s="62"/>
      <c r="L120" s="62">
        <v>1000</v>
      </c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/>
      <c r="K121" s="62"/>
      <c r="L121" s="62">
        <v>250</v>
      </c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/>
      <c r="K122" s="96"/>
      <c r="L122" s="62"/>
      <c r="M122" s="62"/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/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756</v>
      </c>
      <c r="E124" s="62"/>
      <c r="F124" s="62">
        <v>1625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/>
      <c r="E125" s="62"/>
      <c r="F125" s="62"/>
      <c r="G125" s="44" t="s">
        <v>157</v>
      </c>
      <c r="H125" s="13"/>
      <c r="I125" s="6"/>
      <c r="J125" s="29"/>
      <c r="K125" s="29"/>
      <c r="L125" s="2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168</v>
      </c>
      <c r="E126" s="62"/>
      <c r="F126" s="62">
        <v>1250</v>
      </c>
      <c r="G126" s="16"/>
      <c r="H126" s="79">
        <v>14053</v>
      </c>
      <c r="I126" s="39" t="s">
        <v>19</v>
      </c>
      <c r="J126" s="99"/>
      <c r="K126" s="29"/>
      <c r="L126" s="99"/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/>
      <c r="E127" s="62"/>
      <c r="F127" s="62"/>
      <c r="G127" s="16"/>
      <c r="H127" s="79">
        <v>14054</v>
      </c>
      <c r="I127" s="39" t="s">
        <v>20</v>
      </c>
      <c r="J127" s="99"/>
      <c r="K127" s="29"/>
      <c r="L127" s="99"/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1176</v>
      </c>
      <c r="E128" s="62"/>
      <c r="F128" s="62">
        <v>1250</v>
      </c>
      <c r="G128" s="16"/>
      <c r="H128" s="79">
        <v>14055</v>
      </c>
      <c r="I128" s="39" t="s">
        <v>22</v>
      </c>
      <c r="J128" s="99"/>
      <c r="K128" s="100"/>
      <c r="L128" s="99"/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1008</v>
      </c>
      <c r="E129" s="62"/>
      <c r="F129" s="62">
        <v>375</v>
      </c>
      <c r="G129" s="17"/>
      <c r="H129" s="15"/>
      <c r="I129" s="37" t="s">
        <v>158</v>
      </c>
      <c r="J129" s="86">
        <f>SUM(J105:J128)</f>
        <v>22360</v>
      </c>
      <c r="K129" s="86">
        <f>SUM(K105:K128)</f>
        <v>0</v>
      </c>
      <c r="L129" s="86">
        <f>SUM(L105:L128)</f>
        <v>48000</v>
      </c>
      <c r="M129" s="86">
        <f>SUM(M105:M128)</f>
        <v>7750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182168</v>
      </c>
      <c r="K131" s="86">
        <f>K129+K103+K96+E134+K76+K34+E76+E57</f>
        <v>0</v>
      </c>
      <c r="L131" s="86">
        <f>L129+L103+L96+F134+L76+L34+F76+F57</f>
        <v>237750</v>
      </c>
      <c r="M131" s="86">
        <f>M129+M103+M96</f>
        <v>7750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27216</v>
      </c>
      <c r="E134" s="86">
        <f>SUM(E91:E133)</f>
        <v>0</v>
      </c>
      <c r="F134" s="86">
        <f>SUM(F91:F133)</f>
        <v>33375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2023-01-13T05:23:50Z</cp:lastPrinted>
  <dcterms:created xsi:type="dcterms:W3CDTF">2011-06-10T06:06:34Z</dcterms:created>
  <dcterms:modified xsi:type="dcterms:W3CDTF">2023-01-19T16:39:51Z</dcterms:modified>
</cp:coreProperties>
</file>