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2FC6278F-E7DA-4D3E-A276-191402CF7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1" l="1"/>
  <c r="L32" i="1"/>
  <c r="K32" i="1"/>
  <c r="J32" i="1"/>
  <c r="E56" i="1"/>
  <c r="F56" i="1"/>
  <c r="D56" i="1"/>
  <c r="F134" i="1" l="1"/>
  <c r="E134" i="1"/>
  <c r="D134" i="1"/>
  <c r="M103" i="1"/>
  <c r="L103" i="1"/>
  <c r="K103" i="1"/>
  <c r="J103" i="1"/>
  <c r="M96" i="1"/>
  <c r="L96" i="1"/>
  <c r="K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<sst xmlns="http://schemas.openxmlformats.org/spreadsheetml/2006/main" count="351" uniqueCount="207">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</sst>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B98" zoomScale="60" zoomScaleNormal="60" zoomScaleSheetLayoutView="50" zoomScalePageLayoutView="20" workbookViewId="0">
      <selection activeCell="J110" sqref="J110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5"/>
      <c r="D3" s="85"/>
      <c r="E3" s="85"/>
      <c r="F3" s="85"/>
      <c r="G3" s="52" t="s">
        <v>137</v>
      </c>
      <c r="H3" s="86"/>
      <c r="I3" s="86"/>
      <c r="J3" s="88" t="s">
        <v>138</v>
      </c>
      <c r="K3" s="87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9" t="s">
        <v>206</v>
      </c>
      <c r="F9" s="82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90" t="s">
        <v>175</v>
      </c>
      <c r="B14" s="16"/>
      <c r="C14" s="16"/>
      <c r="D14" s="12"/>
      <c r="E14" s="12"/>
      <c r="F14" s="12"/>
      <c r="G14" s="90" t="s">
        <v>106</v>
      </c>
      <c r="H14" s="9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9">
        <v>10113</v>
      </c>
      <c r="C15" s="39" t="s">
        <v>176</v>
      </c>
      <c r="D15" s="67">
        <v>4536</v>
      </c>
      <c r="E15" s="67"/>
      <c r="F15" s="67">
        <v>500</v>
      </c>
      <c r="G15" s="10" t="s">
        <v>2</v>
      </c>
      <c r="H15" s="89">
        <v>11062</v>
      </c>
      <c r="I15" s="39" t="s">
        <v>107</v>
      </c>
      <c r="J15" s="67">
        <v>19908</v>
      </c>
      <c r="K15" s="16"/>
      <c r="L15" s="67">
        <v>9000</v>
      </c>
      <c r="M15" s="69"/>
    </row>
    <row r="16" spans="1:13" s="4" customFormat="1" ht="33" customHeight="1" x14ac:dyDescent="0.25">
      <c r="A16" s="10" t="s">
        <v>2</v>
      </c>
      <c r="B16" s="89">
        <v>10104</v>
      </c>
      <c r="C16" s="39" t="s">
        <v>177</v>
      </c>
      <c r="D16" s="67">
        <v>504</v>
      </c>
      <c r="E16" s="67"/>
      <c r="F16" s="67">
        <v>5000</v>
      </c>
      <c r="G16" s="10" t="s">
        <v>2</v>
      </c>
      <c r="H16" s="89">
        <v>11051</v>
      </c>
      <c r="I16" s="39" t="s">
        <v>108</v>
      </c>
      <c r="J16" s="67">
        <v>7560</v>
      </c>
      <c r="K16" s="16"/>
      <c r="L16" s="67">
        <v>3500</v>
      </c>
      <c r="M16" s="67"/>
    </row>
    <row r="17" spans="1:13" s="4" customFormat="1" ht="33" customHeight="1" x14ac:dyDescent="0.25">
      <c r="A17" s="10" t="s">
        <v>2</v>
      </c>
      <c r="B17" s="89">
        <v>10106</v>
      </c>
      <c r="C17" s="39" t="s">
        <v>178</v>
      </c>
      <c r="D17" s="67">
        <v>2520</v>
      </c>
      <c r="E17" s="67"/>
      <c r="F17" s="67">
        <v>3500</v>
      </c>
      <c r="G17" s="10" t="s">
        <v>2</v>
      </c>
      <c r="H17" s="89">
        <v>11041</v>
      </c>
      <c r="I17" s="39" t="s">
        <v>173</v>
      </c>
      <c r="J17" s="67"/>
      <c r="K17" s="16"/>
      <c r="L17" s="81"/>
      <c r="M17" s="81"/>
    </row>
    <row r="18" spans="1:13" s="4" customFormat="1" ht="33" customHeight="1" x14ac:dyDescent="0.25">
      <c r="A18" s="10" t="s">
        <v>2</v>
      </c>
      <c r="B18" s="89">
        <v>10107</v>
      </c>
      <c r="C18" s="39" t="s">
        <v>179</v>
      </c>
      <c r="D18" s="67">
        <v>2016</v>
      </c>
      <c r="E18" s="67"/>
      <c r="F18" s="67">
        <v>3000</v>
      </c>
      <c r="G18" s="10" t="s">
        <v>2</v>
      </c>
      <c r="H18" s="89">
        <v>11106</v>
      </c>
      <c r="I18" s="39" t="s">
        <v>194</v>
      </c>
      <c r="J18" s="67">
        <v>4032</v>
      </c>
      <c r="K18" s="67"/>
      <c r="L18" s="67">
        <v>3750</v>
      </c>
      <c r="M18" s="67"/>
    </row>
    <row r="19" spans="1:13" s="4" customFormat="1" ht="33" customHeight="1" x14ac:dyDescent="0.25">
      <c r="A19" s="10" t="s">
        <v>2</v>
      </c>
      <c r="B19" s="89">
        <v>10109</v>
      </c>
      <c r="C19" s="39" t="s">
        <v>180</v>
      </c>
      <c r="D19" s="67">
        <v>1008</v>
      </c>
      <c r="E19" s="67"/>
      <c r="F19" s="67">
        <v>2500</v>
      </c>
      <c r="G19" s="10" t="s">
        <v>2</v>
      </c>
      <c r="H19" s="89">
        <v>11096</v>
      </c>
      <c r="I19" s="39" t="s">
        <v>195</v>
      </c>
      <c r="J19" s="67">
        <v>4032</v>
      </c>
      <c r="K19" s="67"/>
      <c r="L19" s="67">
        <v>4750</v>
      </c>
      <c r="M19" s="67"/>
    </row>
    <row r="20" spans="1:13" s="4" customFormat="1" ht="33" customHeight="1" x14ac:dyDescent="0.25">
      <c r="A20" s="10" t="s">
        <v>2</v>
      </c>
      <c r="B20" s="89">
        <v>10110</v>
      </c>
      <c r="C20" s="39" t="s">
        <v>181</v>
      </c>
      <c r="D20" s="67">
        <v>2520</v>
      </c>
      <c r="E20" s="67"/>
      <c r="F20" s="67">
        <v>3500</v>
      </c>
      <c r="G20" s="10" t="s">
        <v>2</v>
      </c>
      <c r="H20" s="89">
        <v>11050</v>
      </c>
      <c r="I20" s="39" t="s">
        <v>110</v>
      </c>
      <c r="J20" s="67">
        <v>7560</v>
      </c>
      <c r="K20" s="67"/>
      <c r="L20" s="67">
        <v>5000</v>
      </c>
      <c r="M20" s="67"/>
    </row>
    <row r="21" spans="1:13" s="4" customFormat="1" ht="33" customHeight="1" x14ac:dyDescent="0.25">
      <c r="A21" s="16"/>
      <c r="B21" s="16"/>
      <c r="C21" s="39"/>
      <c r="D21" s="67"/>
      <c r="E21" s="67"/>
      <c r="F21" s="67"/>
      <c r="G21" s="10" t="s">
        <v>2</v>
      </c>
      <c r="H21" s="89">
        <v>11046</v>
      </c>
      <c r="I21" s="39" t="s">
        <v>172</v>
      </c>
      <c r="J21" s="67">
        <v>4032</v>
      </c>
      <c r="K21" s="67"/>
      <c r="L21" s="67">
        <v>5000</v>
      </c>
      <c r="M21" s="67"/>
    </row>
    <row r="22" spans="1:13" s="4" customFormat="1" ht="33" customHeight="1" x14ac:dyDescent="0.25">
      <c r="A22" s="90" t="s">
        <v>79</v>
      </c>
      <c r="B22" s="90"/>
      <c r="C22" s="39"/>
      <c r="D22" s="98"/>
      <c r="E22" s="67"/>
      <c r="F22" s="67"/>
      <c r="G22" s="10" t="s">
        <v>2</v>
      </c>
      <c r="H22" s="89">
        <v>11055</v>
      </c>
      <c r="I22" s="39" t="s">
        <v>109</v>
      </c>
      <c r="J22" s="67">
        <v>7980</v>
      </c>
      <c r="K22" s="67"/>
      <c r="L22" s="67">
        <v>6500</v>
      </c>
      <c r="M22" s="67"/>
    </row>
    <row r="23" spans="1:13" s="4" customFormat="1" ht="33" customHeight="1" x14ac:dyDescent="0.25">
      <c r="A23" s="10" t="s">
        <v>2</v>
      </c>
      <c r="B23" s="89">
        <v>10114</v>
      </c>
      <c r="C23" s="39" t="s">
        <v>182</v>
      </c>
      <c r="D23" s="67">
        <v>7308</v>
      </c>
      <c r="E23" s="67"/>
      <c r="F23" s="67">
        <v>2750</v>
      </c>
      <c r="G23" s="10" t="s">
        <v>2</v>
      </c>
      <c r="H23" s="89">
        <v>11056</v>
      </c>
      <c r="I23" s="39" t="s">
        <v>196</v>
      </c>
      <c r="J23" s="67">
        <v>5040</v>
      </c>
      <c r="K23" s="67"/>
      <c r="L23" s="67">
        <v>3375</v>
      </c>
      <c r="M23" s="67"/>
    </row>
    <row r="24" spans="1:13" s="4" customFormat="1" ht="33" customHeight="1" x14ac:dyDescent="0.25">
      <c r="A24" s="10" t="s">
        <v>2</v>
      </c>
      <c r="B24" s="89">
        <v>10077</v>
      </c>
      <c r="C24" s="39" t="s">
        <v>37</v>
      </c>
      <c r="D24" s="67">
        <v>6720</v>
      </c>
      <c r="E24" s="67"/>
      <c r="F24" s="67">
        <v>12250</v>
      </c>
      <c r="G24" s="10" t="s">
        <v>2</v>
      </c>
      <c r="H24" s="89">
        <v>11048</v>
      </c>
      <c r="I24" s="39" t="s">
        <v>144</v>
      </c>
      <c r="J24" s="67">
        <v>4872</v>
      </c>
      <c r="K24" s="67"/>
      <c r="L24" s="67">
        <v>8375</v>
      </c>
      <c r="M24" s="67"/>
    </row>
    <row r="25" spans="1:13" s="4" customFormat="1" ht="33" customHeight="1" x14ac:dyDescent="0.25">
      <c r="A25" s="10" t="s">
        <v>2</v>
      </c>
      <c r="B25" s="89">
        <v>10093</v>
      </c>
      <c r="C25" s="39" t="s">
        <v>183</v>
      </c>
      <c r="D25" s="67">
        <v>1008</v>
      </c>
      <c r="E25" s="67"/>
      <c r="F25" s="67">
        <v>3500</v>
      </c>
      <c r="G25" s="10" t="s">
        <v>2</v>
      </c>
      <c r="H25" s="89">
        <v>11084</v>
      </c>
      <c r="I25" s="39" t="s">
        <v>111</v>
      </c>
      <c r="J25" s="68">
        <v>7980</v>
      </c>
      <c r="K25" s="68"/>
      <c r="L25" s="68">
        <v>2000</v>
      </c>
      <c r="M25" s="68"/>
    </row>
    <row r="26" spans="1:13" s="4" customFormat="1" ht="33" customHeight="1" x14ac:dyDescent="0.25">
      <c r="A26" s="10" t="s">
        <v>2</v>
      </c>
      <c r="B26" s="89">
        <v>10025</v>
      </c>
      <c r="C26" s="39" t="s">
        <v>38</v>
      </c>
      <c r="D26" s="67">
        <v>2436</v>
      </c>
      <c r="E26" s="67"/>
      <c r="F26" s="67">
        <v>2500</v>
      </c>
      <c r="J26" s="68"/>
      <c r="K26" s="68"/>
      <c r="L26" s="68"/>
      <c r="M26" s="68"/>
    </row>
    <row r="27" spans="1:13" s="4" customFormat="1" ht="33" customHeight="1" x14ac:dyDescent="0.25">
      <c r="A27" s="10" t="s">
        <v>2</v>
      </c>
      <c r="B27" s="89">
        <v>10062</v>
      </c>
      <c r="C27" s="39" t="s">
        <v>86</v>
      </c>
      <c r="D27" s="67">
        <v>2268</v>
      </c>
      <c r="E27" s="67"/>
      <c r="F27" s="67">
        <v>4125</v>
      </c>
      <c r="G27" s="90" t="s">
        <v>199</v>
      </c>
      <c r="H27" s="39"/>
      <c r="I27" s="90"/>
      <c r="J27" s="68"/>
      <c r="K27" s="68"/>
      <c r="L27" s="68"/>
      <c r="M27" s="68"/>
    </row>
    <row r="28" spans="1:13" s="4" customFormat="1" ht="33" customHeight="1" x14ac:dyDescent="0.25">
      <c r="A28" s="10" t="s">
        <v>2</v>
      </c>
      <c r="B28" s="89">
        <v>10020</v>
      </c>
      <c r="C28" s="39" t="s">
        <v>87</v>
      </c>
      <c r="D28" s="67">
        <v>4872</v>
      </c>
      <c r="E28" s="67"/>
      <c r="F28" s="67">
        <v>2375</v>
      </c>
      <c r="G28" s="10" t="s">
        <v>2</v>
      </c>
      <c r="H28" s="89">
        <v>11089</v>
      </c>
      <c r="I28" s="39" t="s">
        <v>98</v>
      </c>
      <c r="J28" s="68">
        <v>5040</v>
      </c>
      <c r="K28" s="68"/>
      <c r="L28" s="68">
        <v>7750</v>
      </c>
      <c r="M28" s="68"/>
    </row>
    <row r="29" spans="1:13" s="4" customFormat="1" ht="33" customHeight="1" x14ac:dyDescent="0.25">
      <c r="A29" s="10" t="s">
        <v>2</v>
      </c>
      <c r="B29" s="89">
        <v>10115</v>
      </c>
      <c r="C29" s="39" t="s">
        <v>184</v>
      </c>
      <c r="D29" s="67">
        <v>2016</v>
      </c>
      <c r="E29" s="67"/>
      <c r="F29" s="67">
        <v>3500</v>
      </c>
      <c r="G29" s="10" t="s">
        <v>2</v>
      </c>
      <c r="H29" s="89">
        <v>11078</v>
      </c>
      <c r="I29" s="39" t="s">
        <v>103</v>
      </c>
      <c r="J29" s="68">
        <v>2520</v>
      </c>
      <c r="K29" s="68"/>
      <c r="L29" s="68">
        <v>3250</v>
      </c>
      <c r="M29" s="68"/>
    </row>
    <row r="30" spans="1:13" s="4" customFormat="1" ht="33" customHeight="1" x14ac:dyDescent="0.25">
      <c r="A30" s="10" t="s">
        <v>2</v>
      </c>
      <c r="B30" s="89">
        <v>10024</v>
      </c>
      <c r="C30" s="39" t="s">
        <v>39</v>
      </c>
      <c r="D30" s="67">
        <v>4452</v>
      </c>
      <c r="E30" s="67"/>
      <c r="F30" s="67">
        <v>2000</v>
      </c>
      <c r="G30" s="10" t="s">
        <v>2</v>
      </c>
      <c r="H30" s="89">
        <v>11039</v>
      </c>
      <c r="I30" s="39" t="s">
        <v>35</v>
      </c>
      <c r="J30" s="68">
        <v>2016</v>
      </c>
      <c r="K30" s="68"/>
      <c r="L30" s="68">
        <v>2500</v>
      </c>
      <c r="M30" s="68"/>
    </row>
    <row r="31" spans="1:13" s="4" customFormat="1" ht="33" customHeight="1" x14ac:dyDescent="0.25">
      <c r="A31" s="10" t="s">
        <v>2</v>
      </c>
      <c r="B31" s="89">
        <v>10026</v>
      </c>
      <c r="C31" s="39" t="s">
        <v>140</v>
      </c>
      <c r="D31" s="67">
        <v>4032</v>
      </c>
      <c r="E31" s="67"/>
      <c r="F31" s="67">
        <v>875</v>
      </c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9">
        <v>10006</v>
      </c>
      <c r="C32" s="39" t="s">
        <v>88</v>
      </c>
      <c r="D32" s="67">
        <v>9996</v>
      </c>
      <c r="E32" s="67"/>
      <c r="F32" s="67">
        <v>3000</v>
      </c>
      <c r="G32" s="16"/>
      <c r="H32" s="16"/>
      <c r="I32" s="42" t="s">
        <v>200</v>
      </c>
      <c r="J32" s="96">
        <f>SUM(J15:J31)</f>
        <v>82572</v>
      </c>
      <c r="K32" s="96">
        <f>SUM(K15:K31)</f>
        <v>0</v>
      </c>
      <c r="L32" s="96">
        <f>SUM(L15:L31)</f>
        <v>64750</v>
      </c>
      <c r="M32" s="96"/>
    </row>
    <row r="33" spans="1:13" s="4" customFormat="1" ht="33" customHeight="1" x14ac:dyDescent="0.25">
      <c r="A33" s="10" t="s">
        <v>2</v>
      </c>
      <c r="B33" s="89">
        <v>10021</v>
      </c>
      <c r="C33" s="39" t="s">
        <v>139</v>
      </c>
      <c r="D33" s="67">
        <v>14028</v>
      </c>
      <c r="E33" s="67"/>
      <c r="F33" s="67">
        <v>9500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0"/>
      <c r="E34" s="67"/>
      <c r="F34" s="67"/>
      <c r="G34" s="90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90" t="s">
        <v>75</v>
      </c>
      <c r="B35" s="91"/>
      <c r="C35" s="92"/>
      <c r="D35" s="100"/>
      <c r="E35" s="67"/>
      <c r="F35" s="67"/>
      <c r="G35" s="10" t="s">
        <v>2</v>
      </c>
      <c r="H35" s="89">
        <v>13082</v>
      </c>
      <c r="I35" s="39" t="s">
        <v>198</v>
      </c>
      <c r="J35" s="67">
        <v>1344</v>
      </c>
      <c r="K35" s="67"/>
      <c r="L35" s="67">
        <v>500</v>
      </c>
      <c r="M35" s="67"/>
    </row>
    <row r="36" spans="1:13" s="4" customFormat="1" ht="33" customHeight="1" x14ac:dyDescent="0.25">
      <c r="A36" s="10" t="s">
        <v>2</v>
      </c>
      <c r="B36" s="89">
        <v>10061</v>
      </c>
      <c r="C36" s="39" t="s">
        <v>89</v>
      </c>
      <c r="D36" s="67"/>
      <c r="E36" s="67"/>
      <c r="F36" s="67">
        <v>4500</v>
      </c>
      <c r="G36" s="10" t="s">
        <v>2</v>
      </c>
      <c r="H36" s="89">
        <v>13084</v>
      </c>
      <c r="I36" s="39" t="s">
        <v>146</v>
      </c>
      <c r="J36" s="67">
        <v>3528</v>
      </c>
      <c r="K36" s="67"/>
      <c r="L36" s="67">
        <v>5375</v>
      </c>
      <c r="M36" s="67"/>
    </row>
    <row r="37" spans="1:13" s="4" customFormat="1" ht="33" customHeight="1" x14ac:dyDescent="0.25">
      <c r="A37" s="10" t="s">
        <v>2</v>
      </c>
      <c r="B37" s="89">
        <v>10098</v>
      </c>
      <c r="C37" s="39" t="s">
        <v>185</v>
      </c>
      <c r="D37" s="67">
        <v>5712</v>
      </c>
      <c r="E37" s="67"/>
      <c r="F37" s="67">
        <v>2875</v>
      </c>
      <c r="G37" s="10"/>
      <c r="H37" s="89">
        <v>12071</v>
      </c>
      <c r="I37" s="39" t="s">
        <v>4</v>
      </c>
      <c r="J37" s="67">
        <v>840</v>
      </c>
      <c r="K37" s="67"/>
      <c r="L37" s="67">
        <v>1000</v>
      </c>
      <c r="M37" s="67"/>
    </row>
    <row r="38" spans="1:13" s="4" customFormat="1" ht="33" customHeight="1" x14ac:dyDescent="0.25">
      <c r="A38" s="10" t="s">
        <v>2</v>
      </c>
      <c r="B38" s="89">
        <v>10012</v>
      </c>
      <c r="C38" s="39" t="s">
        <v>90</v>
      </c>
      <c r="D38" s="67">
        <v>1512</v>
      </c>
      <c r="E38" s="67"/>
      <c r="F38" s="67">
        <v>125</v>
      </c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9">
        <v>10084</v>
      </c>
      <c r="C39" s="39" t="s">
        <v>141</v>
      </c>
      <c r="D39" s="67">
        <v>3024</v>
      </c>
      <c r="E39" s="67"/>
      <c r="F39" s="67">
        <v>1000</v>
      </c>
      <c r="G39" s="90" t="s">
        <v>48</v>
      </c>
      <c r="H39" s="91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9">
        <v>10100</v>
      </c>
      <c r="C40" s="39" t="s">
        <v>186</v>
      </c>
      <c r="D40" s="67">
        <v>3276</v>
      </c>
      <c r="E40" s="67"/>
      <c r="F40" s="67">
        <v>625</v>
      </c>
      <c r="G40" s="10" t="s">
        <v>2</v>
      </c>
      <c r="H40" s="43">
        <v>10086</v>
      </c>
      <c r="I40" s="39" t="s">
        <v>49</v>
      </c>
      <c r="J40" s="67">
        <v>2016</v>
      </c>
      <c r="K40" s="67"/>
      <c r="L40" s="67">
        <v>2500</v>
      </c>
      <c r="M40" s="67"/>
    </row>
    <row r="41" spans="1:13" s="4" customFormat="1" ht="33" customHeight="1" x14ac:dyDescent="0.25">
      <c r="A41" s="10" t="s">
        <v>2</v>
      </c>
      <c r="B41" s="89">
        <v>10018</v>
      </c>
      <c r="C41" s="39" t="s">
        <v>91</v>
      </c>
      <c r="D41" s="67">
        <v>2184</v>
      </c>
      <c r="E41" s="67"/>
      <c r="F41" s="67">
        <v>1875</v>
      </c>
      <c r="G41" s="10" t="s">
        <v>2</v>
      </c>
      <c r="H41" s="43">
        <v>10087</v>
      </c>
      <c r="I41" s="39" t="s">
        <v>50</v>
      </c>
      <c r="J41" s="67">
        <v>336</v>
      </c>
      <c r="K41" s="67"/>
      <c r="L41" s="67"/>
      <c r="M41" s="67"/>
    </row>
    <row r="42" spans="1:13" s="4" customFormat="1" ht="33" customHeight="1" x14ac:dyDescent="0.25">
      <c r="A42" s="10" t="s">
        <v>2</v>
      </c>
      <c r="B42" s="89">
        <v>10112</v>
      </c>
      <c r="C42" s="39" t="s">
        <v>187</v>
      </c>
      <c r="D42" s="67">
        <v>3276</v>
      </c>
      <c r="E42" s="67"/>
      <c r="F42" s="67">
        <v>1500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9">
        <v>10075</v>
      </c>
      <c r="C43" s="39" t="s">
        <v>142</v>
      </c>
      <c r="D43" s="67"/>
      <c r="E43" s="67"/>
      <c r="F43" s="67"/>
      <c r="G43" s="90" t="s">
        <v>51</v>
      </c>
      <c r="H43" s="91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9">
        <v>10102</v>
      </c>
      <c r="C44" s="39" t="s">
        <v>188</v>
      </c>
      <c r="D44" s="67">
        <v>12012</v>
      </c>
      <c r="E44" s="67"/>
      <c r="F44" s="67">
        <v>1375</v>
      </c>
      <c r="G44" s="10" t="s">
        <v>2</v>
      </c>
      <c r="H44" s="43">
        <v>12096</v>
      </c>
      <c r="I44" s="39" t="s">
        <v>52</v>
      </c>
      <c r="J44" s="67">
        <v>3864</v>
      </c>
      <c r="K44" s="67"/>
      <c r="L44" s="67">
        <v>2875</v>
      </c>
      <c r="M44" s="67"/>
    </row>
    <row r="45" spans="1:13" s="4" customFormat="1" ht="33" customHeight="1" x14ac:dyDescent="0.25">
      <c r="A45" s="16"/>
      <c r="B45" s="16"/>
      <c r="C45" s="16"/>
      <c r="D45" s="67"/>
      <c r="E45" s="67"/>
      <c r="F45" s="67"/>
      <c r="G45" s="10" t="s">
        <v>2</v>
      </c>
      <c r="H45" s="43">
        <v>12098</v>
      </c>
      <c r="I45" s="39" t="s">
        <v>53</v>
      </c>
      <c r="J45" s="67">
        <v>8064</v>
      </c>
      <c r="K45" s="67"/>
      <c r="L45" s="67">
        <v>3000</v>
      </c>
      <c r="M45" s="67"/>
    </row>
    <row r="46" spans="1:13" s="4" customFormat="1" ht="33" customHeight="1" x14ac:dyDescent="0.25">
      <c r="A46" s="90" t="s">
        <v>76</v>
      </c>
      <c r="B46" s="95"/>
      <c r="C46" s="39"/>
      <c r="D46" s="67"/>
      <c r="E46" s="67"/>
      <c r="F46" s="67"/>
      <c r="G46" s="10" t="s">
        <v>2</v>
      </c>
      <c r="H46" s="43">
        <v>12097</v>
      </c>
      <c r="I46" s="39" t="s">
        <v>54</v>
      </c>
      <c r="J46" s="67">
        <v>3024</v>
      </c>
      <c r="K46" s="67"/>
      <c r="L46" s="67">
        <v>3000</v>
      </c>
      <c r="M46" s="67"/>
    </row>
    <row r="47" spans="1:13" s="4" customFormat="1" ht="33" customHeight="1" x14ac:dyDescent="0.25">
      <c r="A47" s="10" t="s">
        <v>2</v>
      </c>
      <c r="B47" s="89">
        <v>10008</v>
      </c>
      <c r="C47" s="39" t="s">
        <v>92</v>
      </c>
      <c r="D47" s="67">
        <v>6300</v>
      </c>
      <c r="E47" s="67"/>
      <c r="F47" s="67">
        <v>3875</v>
      </c>
      <c r="G47" s="10" t="s">
        <v>2</v>
      </c>
      <c r="H47" s="43">
        <v>12099</v>
      </c>
      <c r="I47" s="39" t="s">
        <v>55</v>
      </c>
      <c r="J47" s="67">
        <v>2016</v>
      </c>
      <c r="K47" s="67"/>
      <c r="L47" s="67">
        <v>1000</v>
      </c>
      <c r="M47" s="67"/>
    </row>
    <row r="48" spans="1:13" s="4" customFormat="1" ht="33" customHeight="1" x14ac:dyDescent="0.25">
      <c r="A48" s="10" t="s">
        <v>2</v>
      </c>
      <c r="B48" s="89">
        <v>10014</v>
      </c>
      <c r="C48" s="39" t="s">
        <v>93</v>
      </c>
      <c r="D48" s="67">
        <v>3864</v>
      </c>
      <c r="E48" s="67"/>
      <c r="F48" s="67">
        <v>5750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9">
        <v>10019</v>
      </c>
      <c r="C49" s="39" t="s">
        <v>94</v>
      </c>
      <c r="D49" s="67">
        <v>6048</v>
      </c>
      <c r="E49" s="67"/>
      <c r="F49" s="67">
        <v>5375</v>
      </c>
      <c r="G49" s="90" t="s">
        <v>152</v>
      </c>
      <c r="H49" s="91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4032</v>
      </c>
      <c r="K50" s="67"/>
      <c r="L50" s="67">
        <v>750</v>
      </c>
      <c r="M50" s="67"/>
    </row>
    <row r="51" spans="1:13" s="4" customFormat="1" ht="33" customHeight="1" x14ac:dyDescent="0.25">
      <c r="A51" s="90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2520</v>
      </c>
      <c r="K51" s="67"/>
      <c r="L51" s="67"/>
      <c r="M51" s="67"/>
    </row>
    <row r="52" spans="1:13" s="4" customFormat="1" ht="33" customHeight="1" x14ac:dyDescent="0.25">
      <c r="A52" s="10" t="s">
        <v>2</v>
      </c>
      <c r="B52" s="89">
        <v>13081</v>
      </c>
      <c r="C52" s="39" t="s">
        <v>40</v>
      </c>
      <c r="D52" s="67">
        <v>2016</v>
      </c>
      <c r="E52" s="67"/>
      <c r="F52" s="67">
        <v>1875</v>
      </c>
      <c r="G52" s="10"/>
      <c r="H52" s="43">
        <v>12064</v>
      </c>
      <c r="I52" s="39" t="s">
        <v>24</v>
      </c>
      <c r="J52" s="67">
        <v>1512</v>
      </c>
      <c r="K52" s="67"/>
      <c r="L52" s="67"/>
      <c r="M52" s="67"/>
    </row>
    <row r="53" spans="1:13" s="4" customFormat="1" ht="33" customHeight="1" x14ac:dyDescent="0.3">
      <c r="A53" s="10" t="s">
        <v>2</v>
      </c>
      <c r="B53" s="89">
        <v>13083</v>
      </c>
      <c r="C53" s="39" t="s">
        <v>41</v>
      </c>
      <c r="D53" s="67">
        <v>1512</v>
      </c>
      <c r="E53" s="67"/>
      <c r="F53" s="67">
        <v>1000</v>
      </c>
      <c r="G53" s="93"/>
      <c r="H53" s="44">
        <v>12065</v>
      </c>
      <c r="I53" s="39" t="s">
        <v>26</v>
      </c>
      <c r="J53" s="67">
        <v>3024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9">
        <v>10119</v>
      </c>
      <c r="C54" s="39" t="s">
        <v>189</v>
      </c>
      <c r="D54" s="67">
        <v>14028</v>
      </c>
      <c r="E54" s="67"/>
      <c r="F54" s="67">
        <v>2500</v>
      </c>
      <c r="G54" s="93"/>
      <c r="H54" s="44">
        <v>12063</v>
      </c>
      <c r="I54" s="39" t="s">
        <v>23</v>
      </c>
      <c r="J54" s="67">
        <v>2016</v>
      </c>
      <c r="K54" s="67"/>
      <c r="L54" s="67">
        <v>5000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3"/>
      <c r="H55" s="44">
        <v>12066</v>
      </c>
      <c r="I55" s="39" t="s">
        <v>28</v>
      </c>
      <c r="J55" s="67"/>
      <c r="K55" s="67"/>
      <c r="L55" s="67">
        <v>250</v>
      </c>
      <c r="M55" s="67"/>
    </row>
    <row r="56" spans="1:13" s="4" customFormat="1" ht="33" customHeight="1" x14ac:dyDescent="0.3">
      <c r="A56" s="14"/>
      <c r="B56" s="43"/>
      <c r="C56" s="42" t="s">
        <v>150</v>
      </c>
      <c r="D56" s="96">
        <f>SUM(D15:D55)</f>
        <v>137004</v>
      </c>
      <c r="E56" s="96">
        <f>SUM(E15:E55)</f>
        <v>0</v>
      </c>
      <c r="F56" s="96">
        <f>SUM(F15:F55)</f>
        <v>98625</v>
      </c>
      <c r="G56" s="93"/>
      <c r="H56" s="44">
        <v>12069</v>
      </c>
      <c r="I56" s="39" t="s">
        <v>31</v>
      </c>
      <c r="J56" s="67">
        <v>3360</v>
      </c>
      <c r="K56" s="67"/>
      <c r="L56" s="67">
        <v>750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3"/>
      <c r="H57" s="44">
        <v>12070</v>
      </c>
      <c r="I57" s="39" t="s">
        <v>32</v>
      </c>
      <c r="J57" s="67">
        <v>2520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4"/>
      <c r="H58" s="43">
        <v>12067</v>
      </c>
      <c r="I58" s="41" t="s">
        <v>30</v>
      </c>
      <c r="J58" s="67">
        <v>3948</v>
      </c>
      <c r="K58" s="67"/>
      <c r="L58" s="67">
        <v>1000</v>
      </c>
      <c r="M58" s="67"/>
    </row>
    <row r="59" spans="1:13" s="4" customFormat="1" ht="33" customHeight="1" x14ac:dyDescent="0.25">
      <c r="A59" s="90" t="s">
        <v>77</v>
      </c>
      <c r="B59" s="89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3528</v>
      </c>
      <c r="K59" s="67"/>
      <c r="L59" s="67">
        <v>1500</v>
      </c>
      <c r="M59" s="67"/>
    </row>
    <row r="60" spans="1:13" s="4" customFormat="1" ht="33" customHeight="1" x14ac:dyDescent="0.25">
      <c r="A60" s="10" t="s">
        <v>2</v>
      </c>
      <c r="B60" s="89">
        <v>11091</v>
      </c>
      <c r="C60" s="39" t="s">
        <v>143</v>
      </c>
      <c r="D60" s="67">
        <v>5460</v>
      </c>
      <c r="E60" s="67"/>
      <c r="F60" s="67">
        <v>8750</v>
      </c>
      <c r="G60" s="10"/>
      <c r="H60" s="43">
        <v>12072</v>
      </c>
      <c r="I60" s="39" t="s">
        <v>58</v>
      </c>
      <c r="J60" s="67"/>
      <c r="K60" s="67"/>
      <c r="L60" s="67"/>
      <c r="M60" s="67"/>
    </row>
    <row r="61" spans="1:13" s="4" customFormat="1" ht="33" customHeight="1" x14ac:dyDescent="0.25">
      <c r="A61" s="10" t="s">
        <v>2</v>
      </c>
      <c r="B61" s="89">
        <v>11080</v>
      </c>
      <c r="C61" s="39" t="s">
        <v>95</v>
      </c>
      <c r="D61" s="67">
        <v>9324</v>
      </c>
      <c r="E61" s="67"/>
      <c r="F61" s="67">
        <v>17375</v>
      </c>
      <c r="G61" s="10"/>
      <c r="H61" s="43">
        <v>12073</v>
      </c>
      <c r="I61" s="39" t="s">
        <v>33</v>
      </c>
      <c r="J61" s="67">
        <v>4032</v>
      </c>
      <c r="K61" s="67"/>
      <c r="L61" s="67">
        <v>250</v>
      </c>
      <c r="M61" s="67"/>
    </row>
    <row r="62" spans="1:13" s="4" customFormat="1" ht="33" customHeight="1" x14ac:dyDescent="0.25">
      <c r="A62" s="10" t="s">
        <v>2</v>
      </c>
      <c r="B62" s="89">
        <v>11102</v>
      </c>
      <c r="C62" s="39" t="s">
        <v>191</v>
      </c>
      <c r="D62" s="67"/>
      <c r="E62" s="69"/>
      <c r="F62" s="67"/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9">
        <v>11059</v>
      </c>
      <c r="C63" s="39" t="s">
        <v>96</v>
      </c>
      <c r="D63" s="67">
        <v>5712</v>
      </c>
      <c r="E63" s="68"/>
      <c r="F63" s="67">
        <v>6375</v>
      </c>
      <c r="G63" s="90" t="s">
        <v>149</v>
      </c>
      <c r="H63" s="91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9">
        <v>11042</v>
      </c>
      <c r="C64" s="39" t="s">
        <v>97</v>
      </c>
      <c r="D64" s="67">
        <v>3276</v>
      </c>
      <c r="E64" s="69"/>
      <c r="F64" s="67">
        <v>3500</v>
      </c>
      <c r="G64" s="10"/>
      <c r="H64" s="43">
        <v>12081</v>
      </c>
      <c r="I64" s="39" t="s">
        <v>25</v>
      </c>
      <c r="J64" s="67"/>
      <c r="K64" s="67"/>
      <c r="L64" s="67"/>
      <c r="M64" s="67"/>
    </row>
    <row r="65" spans="1:13" s="4" customFormat="1" ht="33" customHeight="1" x14ac:dyDescent="0.25">
      <c r="A65" s="10" t="s">
        <v>2</v>
      </c>
      <c r="B65" s="89">
        <v>11043</v>
      </c>
      <c r="C65" s="39" t="s">
        <v>99</v>
      </c>
      <c r="D65" s="67">
        <v>588</v>
      </c>
      <c r="E65" s="69"/>
      <c r="F65" s="67">
        <v>2000</v>
      </c>
      <c r="G65" s="10"/>
      <c r="H65" s="43">
        <v>12083</v>
      </c>
      <c r="I65" s="39" t="s">
        <v>29</v>
      </c>
      <c r="J65" s="67">
        <v>504</v>
      </c>
      <c r="K65" s="67"/>
      <c r="L65" s="67">
        <v>500</v>
      </c>
      <c r="M65" s="67"/>
    </row>
    <row r="66" spans="1:13" s="4" customFormat="1" ht="33" customHeight="1" x14ac:dyDescent="0.25">
      <c r="A66" s="10" t="s">
        <v>2</v>
      </c>
      <c r="B66" s="89">
        <v>11044</v>
      </c>
      <c r="C66" s="39" t="s">
        <v>100</v>
      </c>
      <c r="D66" s="67">
        <v>2352</v>
      </c>
      <c r="E66" s="69"/>
      <c r="F66" s="67">
        <v>1500</v>
      </c>
      <c r="G66" s="10"/>
      <c r="H66" s="43">
        <v>12082</v>
      </c>
      <c r="I66" s="39" t="s">
        <v>27</v>
      </c>
      <c r="J66" s="67"/>
      <c r="K66" s="67"/>
      <c r="L66" s="67">
        <v>875</v>
      </c>
      <c r="M66" s="67"/>
    </row>
    <row r="67" spans="1:13" s="4" customFormat="1" ht="33" customHeight="1" x14ac:dyDescent="0.25">
      <c r="A67" s="10" t="s">
        <v>2</v>
      </c>
      <c r="B67" s="89">
        <v>11101</v>
      </c>
      <c r="C67" s="39" t="s">
        <v>192</v>
      </c>
      <c r="D67" s="67">
        <v>756</v>
      </c>
      <c r="E67" s="67"/>
      <c r="F67" s="67">
        <v>1500</v>
      </c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9">
        <v>11047</v>
      </c>
      <c r="C68" s="39" t="s">
        <v>101</v>
      </c>
      <c r="D68" s="67">
        <v>2352</v>
      </c>
      <c r="E68" s="67"/>
      <c r="F68" s="67"/>
      <c r="G68" s="90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9">
        <v>11100</v>
      </c>
      <c r="C69" s="39" t="s">
        <v>193</v>
      </c>
      <c r="D69" s="67">
        <v>1008</v>
      </c>
      <c r="E69" s="67"/>
      <c r="F69" s="67"/>
      <c r="G69" s="90" t="s">
        <v>59</v>
      </c>
      <c r="H69" s="91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9">
        <v>11054</v>
      </c>
      <c r="C70" s="39" t="s">
        <v>102</v>
      </c>
      <c r="D70" s="67">
        <v>2772</v>
      </c>
      <c r="E70" s="67"/>
      <c r="F70" s="67"/>
      <c r="G70" s="10" t="s">
        <v>2</v>
      </c>
      <c r="H70" s="43">
        <v>12102</v>
      </c>
      <c r="I70" s="39" t="s">
        <v>60</v>
      </c>
      <c r="J70" s="67">
        <v>504</v>
      </c>
      <c r="K70" s="67"/>
      <c r="L70" s="67">
        <v>250</v>
      </c>
      <c r="M70" s="67"/>
    </row>
    <row r="71" spans="1:13" s="4" customFormat="1" ht="33" customHeight="1" x14ac:dyDescent="0.25">
      <c r="A71" s="10" t="s">
        <v>2</v>
      </c>
      <c r="B71" s="89">
        <v>11049</v>
      </c>
      <c r="C71" s="39" t="s">
        <v>104</v>
      </c>
      <c r="D71" s="67">
        <v>1596</v>
      </c>
      <c r="E71" s="67"/>
      <c r="F71" s="67"/>
      <c r="G71" s="10" t="s">
        <v>2</v>
      </c>
      <c r="H71" s="43">
        <v>12104</v>
      </c>
      <c r="I71" s="39" t="s">
        <v>61</v>
      </c>
      <c r="J71" s="67"/>
      <c r="K71" s="67"/>
      <c r="L71" s="67"/>
      <c r="M71" s="67"/>
    </row>
    <row r="72" spans="1:13" s="4" customFormat="1" ht="33" customHeight="1" x14ac:dyDescent="0.25">
      <c r="A72" s="10" t="s">
        <v>2</v>
      </c>
      <c r="B72" s="89">
        <v>11079</v>
      </c>
      <c r="C72" s="39" t="s">
        <v>105</v>
      </c>
      <c r="D72" s="67">
        <v>4872</v>
      </c>
      <c r="E72" s="67"/>
      <c r="F72" s="67">
        <v>750</v>
      </c>
      <c r="G72" s="10" t="s">
        <v>2</v>
      </c>
      <c r="H72" s="43">
        <v>12103</v>
      </c>
      <c r="I72" s="39" t="s">
        <v>62</v>
      </c>
      <c r="J72" s="67">
        <v>1008</v>
      </c>
      <c r="K72" s="67"/>
      <c r="L72" s="67">
        <v>500</v>
      </c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1008</v>
      </c>
      <c r="K73" s="67"/>
      <c r="L73" s="67">
        <v>1250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6">
        <f>SUM(D59:D75)</f>
        <v>40068</v>
      </c>
      <c r="E76" s="96">
        <f>SUM(E59:E75)</f>
        <v>0</v>
      </c>
      <c r="F76" s="96">
        <f>SUM(F59:F75)</f>
        <v>41750</v>
      </c>
      <c r="G76" s="16"/>
      <c r="H76" s="16"/>
      <c r="I76" s="42" t="s">
        <v>147</v>
      </c>
      <c r="J76" s="96">
        <f>SUM(J24:J75)</f>
        <v>163548</v>
      </c>
      <c r="K76" s="96">
        <f>SUM(K24:K75)</f>
        <v>0</v>
      </c>
      <c r="L76" s="96">
        <f>SUM(L24:L75)</f>
        <v>120750</v>
      </c>
      <c r="M76" s="96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5"/>
      <c r="D79" s="85"/>
      <c r="E79" s="85"/>
      <c r="F79" s="85"/>
      <c r="G79" s="52" t="s">
        <v>137</v>
      </c>
      <c r="H79" s="86"/>
      <c r="I79" s="86"/>
      <c r="J79" s="88" t="s">
        <v>138</v>
      </c>
      <c r="K79" s="87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80" t="str">
        <f>D9</f>
        <v>WEEK</v>
      </c>
      <c r="E85" s="84">
        <v>11</v>
      </c>
      <c r="F85" s="83">
        <f t="shared" ref="F85:I85" si="0">F9</f>
        <v>2022</v>
      </c>
      <c r="G85" s="80"/>
      <c r="H85" s="80"/>
      <c r="I85" s="80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68">
        <v>756</v>
      </c>
      <c r="E91" s="68"/>
      <c r="F91" s="68">
        <v>625</v>
      </c>
      <c r="G91" s="14" t="s">
        <v>2</v>
      </c>
      <c r="H91" s="43">
        <v>13029</v>
      </c>
      <c r="I91" s="39" t="s">
        <v>66</v>
      </c>
      <c r="J91" s="68"/>
      <c r="K91" s="68"/>
      <c r="L91" s="68"/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68">
        <v>756</v>
      </c>
      <c r="E92" s="68"/>
      <c r="F92" s="68">
        <v>1125</v>
      </c>
      <c r="G92" s="14" t="s">
        <v>2</v>
      </c>
      <c r="H92" s="43">
        <v>13102</v>
      </c>
      <c r="I92" s="39" t="s">
        <v>73</v>
      </c>
      <c r="J92" s="68">
        <v>588</v>
      </c>
      <c r="K92" s="77"/>
      <c r="L92" s="68"/>
      <c r="M92" s="78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68">
        <v>3024</v>
      </c>
      <c r="E93" s="68"/>
      <c r="F93" s="68">
        <v>1000</v>
      </c>
      <c r="G93" s="14" t="s">
        <v>2</v>
      </c>
      <c r="H93" s="43">
        <v>13030</v>
      </c>
      <c r="I93" s="39" t="s">
        <v>74</v>
      </c>
      <c r="J93" s="68"/>
      <c r="K93" s="68"/>
      <c r="L93" s="68"/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68"/>
      <c r="E94" s="68"/>
      <c r="F94" s="68"/>
      <c r="G94" s="14" t="s">
        <v>2</v>
      </c>
      <c r="H94" s="43">
        <v>13103</v>
      </c>
      <c r="I94" s="39" t="s">
        <v>67</v>
      </c>
      <c r="J94" s="68">
        <v>2184</v>
      </c>
      <c r="K94" s="68"/>
      <c r="L94" s="68">
        <v>2875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68">
        <v>5040</v>
      </c>
      <c r="E95" s="68"/>
      <c r="F95" s="68">
        <v>1125</v>
      </c>
      <c r="G95" s="14" t="s">
        <v>2</v>
      </c>
      <c r="H95" s="43">
        <v>13120</v>
      </c>
      <c r="I95" s="39" t="s">
        <v>163</v>
      </c>
      <c r="J95" s="68">
        <v>504</v>
      </c>
      <c r="K95" s="68"/>
      <c r="L95" s="68">
        <v>125</v>
      </c>
      <c r="M95" s="68"/>
    </row>
    <row r="96" spans="1:13" s="4" customFormat="1" ht="38.1" customHeight="1" x14ac:dyDescent="0.25">
      <c r="A96" s="16"/>
      <c r="B96" s="16"/>
      <c r="C96" s="16"/>
      <c r="D96" s="68"/>
      <c r="E96" s="68"/>
      <c r="F96" s="68"/>
      <c r="G96" s="14"/>
      <c r="H96" s="13"/>
      <c r="I96" s="30" t="s">
        <v>169</v>
      </c>
      <c r="J96" s="96">
        <f>SUM(J91:J95)</f>
        <v>3276</v>
      </c>
      <c r="K96" s="96">
        <f>SUM(K91:K95)</f>
        <v>0</v>
      </c>
      <c r="L96" s="96">
        <f>SUM(L91:L95)</f>
        <v>3000</v>
      </c>
      <c r="M96" s="96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68"/>
      <c r="E97" s="68"/>
      <c r="F97" s="6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68">
        <v>5124</v>
      </c>
      <c r="E98" s="68"/>
      <c r="F98" s="68"/>
      <c r="G98" s="14" t="s">
        <v>2</v>
      </c>
      <c r="H98" s="43">
        <v>13021</v>
      </c>
      <c r="I98" s="39" t="s">
        <v>69</v>
      </c>
      <c r="J98" s="68">
        <v>5544</v>
      </c>
      <c r="K98" s="68"/>
      <c r="L98" s="68">
        <v>4000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68"/>
      <c r="E99" s="68"/>
      <c r="F99" s="68"/>
      <c r="G99" s="14" t="s">
        <v>2</v>
      </c>
      <c r="H99" s="43">
        <v>13121</v>
      </c>
      <c r="I99" s="39" t="s">
        <v>164</v>
      </c>
      <c r="J99" s="68">
        <v>3528</v>
      </c>
      <c r="K99" s="68"/>
      <c r="L99" s="68">
        <v>500</v>
      </c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70"/>
      <c r="E100" s="70"/>
      <c r="F100" s="68">
        <v>500</v>
      </c>
      <c r="G100" s="14" t="s">
        <v>2</v>
      </c>
      <c r="H100" s="43">
        <v>13024</v>
      </c>
      <c r="I100" s="39" t="s">
        <v>70</v>
      </c>
      <c r="J100" s="68">
        <v>3024</v>
      </c>
      <c r="K100" s="68"/>
      <c r="L100" s="68">
        <v>6000</v>
      </c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70">
        <v>6300</v>
      </c>
      <c r="E101" s="70"/>
      <c r="F101" s="68">
        <v>2875</v>
      </c>
      <c r="G101" s="14" t="s">
        <v>2</v>
      </c>
      <c r="H101" s="43">
        <v>13034</v>
      </c>
      <c r="I101" s="39" t="s">
        <v>71</v>
      </c>
      <c r="J101" s="68">
        <v>7980</v>
      </c>
      <c r="K101" s="68"/>
      <c r="L101" s="68">
        <v>1500</v>
      </c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70"/>
      <c r="E102" s="70"/>
      <c r="F102" s="68"/>
      <c r="G102" s="14" t="s">
        <v>2</v>
      </c>
      <c r="H102" s="43">
        <v>13035</v>
      </c>
      <c r="I102" s="39" t="s">
        <v>72</v>
      </c>
      <c r="J102" s="68">
        <v>3024</v>
      </c>
      <c r="K102" s="68"/>
      <c r="L102" s="68">
        <v>5500</v>
      </c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70">
        <v>924</v>
      </c>
      <c r="E103" s="70"/>
      <c r="F103" s="68"/>
      <c r="G103" s="10"/>
      <c r="H103" s="13"/>
      <c r="I103" s="30" t="s">
        <v>170</v>
      </c>
      <c r="J103" s="96">
        <f>SUM(J98:J102)</f>
        <v>23100</v>
      </c>
      <c r="K103" s="96">
        <f>SUM(K98:K102)</f>
        <v>0</v>
      </c>
      <c r="L103" s="96">
        <f>SUM(L98:L102)</f>
        <v>17500</v>
      </c>
      <c r="M103" s="96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70"/>
      <c r="E104" s="70"/>
      <c r="F104" s="68"/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70">
        <v>1932</v>
      </c>
      <c r="E105" s="70"/>
      <c r="F105" s="68"/>
      <c r="G105" s="14"/>
      <c r="H105" s="43">
        <v>14036</v>
      </c>
      <c r="I105" s="39" t="s">
        <v>3</v>
      </c>
      <c r="J105" s="68"/>
      <c r="K105" s="68"/>
      <c r="L105" s="68">
        <v>3250</v>
      </c>
      <c r="M105" s="68">
        <v>35000</v>
      </c>
    </row>
    <row r="106" spans="1:13" s="4" customFormat="1" ht="38.1" customHeight="1" x14ac:dyDescent="0.25">
      <c r="A106" s="16"/>
      <c r="B106" s="16"/>
      <c r="C106" s="16"/>
      <c r="D106" s="68"/>
      <c r="E106" s="68"/>
      <c r="F106" s="68"/>
      <c r="G106" s="18"/>
      <c r="H106" s="44">
        <v>14037</v>
      </c>
      <c r="I106" s="39" t="s">
        <v>5</v>
      </c>
      <c r="J106" s="68">
        <v>756</v>
      </c>
      <c r="K106" s="68">
        <v>2520</v>
      </c>
      <c r="L106" s="68"/>
      <c r="M106" s="68">
        <v>15000</v>
      </c>
    </row>
    <row r="107" spans="1:13" s="4" customFormat="1" ht="38.1" customHeight="1" x14ac:dyDescent="0.25">
      <c r="A107" s="16"/>
      <c r="B107" s="16"/>
      <c r="C107" s="16"/>
      <c r="D107" s="68"/>
      <c r="E107" s="68"/>
      <c r="F107" s="68"/>
      <c r="G107" s="18"/>
      <c r="H107" s="44">
        <v>14038</v>
      </c>
      <c r="I107" s="40" t="s">
        <v>6</v>
      </c>
      <c r="J107" s="68">
        <v>33840</v>
      </c>
      <c r="K107" s="68">
        <v>25032</v>
      </c>
      <c r="L107" s="68">
        <v>8500</v>
      </c>
      <c r="M107" s="68">
        <v>25000</v>
      </c>
    </row>
    <row r="108" spans="1:13" s="4" customFormat="1" ht="38.1" customHeight="1" x14ac:dyDescent="0.25">
      <c r="A108" s="45" t="s">
        <v>80</v>
      </c>
      <c r="B108" s="13"/>
      <c r="C108" s="6"/>
      <c r="D108" s="68"/>
      <c r="E108" s="68"/>
      <c r="F108" s="68"/>
      <c r="G108" s="10"/>
      <c r="H108" s="43">
        <v>14039</v>
      </c>
      <c r="I108" s="39" t="s">
        <v>7</v>
      </c>
      <c r="J108" s="68">
        <v>5376</v>
      </c>
      <c r="K108" s="68">
        <v>4536</v>
      </c>
      <c r="L108" s="68">
        <v>15000</v>
      </c>
      <c r="M108" s="68">
        <v>6000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68">
        <v>10332</v>
      </c>
      <c r="E109" s="68"/>
      <c r="F109" s="68">
        <v>625</v>
      </c>
      <c r="G109" s="10"/>
      <c r="H109" s="43">
        <v>14040</v>
      </c>
      <c r="I109" s="39" t="s">
        <v>8</v>
      </c>
      <c r="J109" s="68">
        <v>1932</v>
      </c>
      <c r="K109" s="68"/>
      <c r="L109" s="68">
        <v>5000</v>
      </c>
      <c r="M109" s="68">
        <v>3500</v>
      </c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68"/>
      <c r="E110" s="68"/>
      <c r="F110" s="68"/>
      <c r="G110" s="14" t="s">
        <v>2</v>
      </c>
      <c r="H110" s="43">
        <v>14041</v>
      </c>
      <c r="I110" s="39" t="s">
        <v>9</v>
      </c>
      <c r="J110" s="68">
        <v>4032</v>
      </c>
      <c r="K110" s="68">
        <v>504</v>
      </c>
      <c r="L110" s="68"/>
      <c r="M110" s="68">
        <v>5500</v>
      </c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70">
        <v>7392</v>
      </c>
      <c r="E111" s="70"/>
      <c r="F111" s="70"/>
      <c r="G111" s="14" t="s">
        <v>2</v>
      </c>
      <c r="H111" s="43">
        <v>14062</v>
      </c>
      <c r="I111" s="39" t="s">
        <v>45</v>
      </c>
      <c r="J111" s="68">
        <v>3024</v>
      </c>
      <c r="K111" s="68">
        <v>3024</v>
      </c>
      <c r="L111" s="68">
        <v>4875</v>
      </c>
      <c r="M111" s="68">
        <v>2250</v>
      </c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70">
        <v>10752</v>
      </c>
      <c r="E112" s="70"/>
      <c r="F112" s="70">
        <v>34875</v>
      </c>
      <c r="G112" s="14" t="s">
        <v>2</v>
      </c>
      <c r="H112" s="43">
        <v>14066</v>
      </c>
      <c r="I112" s="39" t="s">
        <v>165</v>
      </c>
      <c r="J112" s="68"/>
      <c r="K112" s="68"/>
      <c r="L112" s="68"/>
      <c r="M112" s="68"/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70">
        <v>10332</v>
      </c>
      <c r="E113" s="70"/>
      <c r="F113" s="70"/>
      <c r="G113" s="14"/>
      <c r="H113" s="43">
        <v>14043</v>
      </c>
      <c r="I113" s="39" t="s">
        <v>10</v>
      </c>
      <c r="J113" s="68">
        <v>19824</v>
      </c>
      <c r="K113" s="68">
        <v>6300</v>
      </c>
      <c r="L113" s="68">
        <v>31250</v>
      </c>
      <c r="M113" s="68">
        <v>7250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70">
        <v>7224</v>
      </c>
      <c r="E114" s="70"/>
      <c r="F114" s="70"/>
      <c r="G114" s="18"/>
      <c r="H114" s="44">
        <v>14044</v>
      </c>
      <c r="I114" s="39" t="s">
        <v>11</v>
      </c>
      <c r="J114" s="68">
        <v>6048</v>
      </c>
      <c r="K114" s="68"/>
      <c r="L114" s="68">
        <v>12125</v>
      </c>
      <c r="M114" s="68"/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70"/>
      <c r="E115" s="70"/>
      <c r="F115" s="70">
        <v>13125</v>
      </c>
      <c r="G115" s="10"/>
      <c r="H115" s="43">
        <v>14045</v>
      </c>
      <c r="I115" s="39" t="s">
        <v>12</v>
      </c>
      <c r="J115" s="68">
        <v>1596</v>
      </c>
      <c r="K115" s="68"/>
      <c r="L115" s="68"/>
      <c r="M115" s="68">
        <v>1000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4368</v>
      </c>
      <c r="E116" s="70"/>
      <c r="F116" s="70"/>
      <c r="G116" s="10"/>
      <c r="H116" s="43">
        <v>14046</v>
      </c>
      <c r="I116" s="39" t="s">
        <v>13</v>
      </c>
      <c r="J116" s="68">
        <v>3108</v>
      </c>
      <c r="K116" s="68">
        <v>3528</v>
      </c>
      <c r="L116" s="68">
        <v>3125</v>
      </c>
      <c r="M116" s="68">
        <v>1250</v>
      </c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>
        <v>5712</v>
      </c>
      <c r="E117" s="70"/>
      <c r="F117" s="68"/>
      <c r="G117" s="16"/>
      <c r="H117" s="43">
        <v>14047</v>
      </c>
      <c r="I117" s="39" t="s">
        <v>14</v>
      </c>
      <c r="J117" s="68">
        <v>7980</v>
      </c>
      <c r="K117" s="68">
        <v>504</v>
      </c>
      <c r="L117" s="68">
        <v>8250</v>
      </c>
      <c r="M117" s="68">
        <v>750</v>
      </c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1428</v>
      </c>
      <c r="E118" s="68"/>
      <c r="F118" s="68"/>
      <c r="G118" s="14" t="s">
        <v>2</v>
      </c>
      <c r="H118" s="43">
        <v>14048</v>
      </c>
      <c r="I118" s="39" t="s">
        <v>15</v>
      </c>
      <c r="J118" s="74">
        <v>5292</v>
      </c>
      <c r="K118" s="75"/>
      <c r="L118" s="74">
        <v>3000</v>
      </c>
      <c r="M118" s="74"/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7308</v>
      </c>
      <c r="E119" s="68"/>
      <c r="F119" s="68">
        <v>11000</v>
      </c>
      <c r="G119" s="14" t="s">
        <v>2</v>
      </c>
      <c r="H119" s="43">
        <v>14064</v>
      </c>
      <c r="I119" s="39" t="s">
        <v>46</v>
      </c>
      <c r="J119" s="68">
        <v>6720</v>
      </c>
      <c r="K119" s="68">
        <v>1008</v>
      </c>
      <c r="L119" s="68">
        <v>1500</v>
      </c>
      <c r="M119" s="68">
        <v>1875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>
        <v>1176</v>
      </c>
      <c r="E120" s="68"/>
      <c r="F120" s="68">
        <v>4000</v>
      </c>
      <c r="G120" s="16"/>
      <c r="H120" s="43">
        <v>14050</v>
      </c>
      <c r="I120" s="39" t="s">
        <v>16</v>
      </c>
      <c r="J120" s="68">
        <v>5124</v>
      </c>
      <c r="K120" s="68"/>
      <c r="L120" s="68">
        <v>6000</v>
      </c>
      <c r="M120" s="68">
        <v>6000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1176</v>
      </c>
      <c r="K121" s="68">
        <v>1008</v>
      </c>
      <c r="L121" s="68">
        <v>5000</v>
      </c>
      <c r="M121" s="68">
        <v>1000</v>
      </c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>
        <v>4536</v>
      </c>
      <c r="K122" s="71">
        <v>504</v>
      </c>
      <c r="L122" s="68">
        <v>1000</v>
      </c>
      <c r="M122" s="68"/>
    </row>
    <row r="123" spans="1:13" ht="38.1" customHeight="1" x14ac:dyDescent="0.2">
      <c r="A123" s="90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/>
      <c r="K123" s="68"/>
      <c r="L123" s="68"/>
      <c r="M123" s="68">
        <v>125</v>
      </c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68">
        <v>3360</v>
      </c>
      <c r="E124" s="68"/>
      <c r="F124" s="68">
        <v>3000</v>
      </c>
      <c r="G124" s="14"/>
      <c r="H124" s="43"/>
      <c r="I124" s="40"/>
      <c r="J124" s="76"/>
      <c r="K124" s="76"/>
      <c r="L124" s="76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68">
        <v>2016</v>
      </c>
      <c r="E125" s="68"/>
      <c r="F125" s="68"/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68"/>
      <c r="E126" s="68"/>
      <c r="F126" s="68"/>
      <c r="G126" s="16"/>
      <c r="H126" s="43">
        <v>14053</v>
      </c>
      <c r="I126" s="39" t="s">
        <v>19</v>
      </c>
      <c r="J126" s="79">
        <v>252</v>
      </c>
      <c r="K126" s="65"/>
      <c r="L126" s="79"/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68"/>
      <c r="E127" s="68"/>
      <c r="F127" s="68"/>
      <c r="G127" s="16"/>
      <c r="H127" s="43">
        <v>14054</v>
      </c>
      <c r="I127" s="39" t="s">
        <v>20</v>
      </c>
      <c r="J127" s="79">
        <v>252</v>
      </c>
      <c r="K127" s="65"/>
      <c r="L127" s="79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68">
        <v>3024</v>
      </c>
      <c r="E128" s="68"/>
      <c r="F128" s="68">
        <v>875</v>
      </c>
      <c r="G128" s="16"/>
      <c r="H128" s="43">
        <v>14055</v>
      </c>
      <c r="I128" s="39" t="s">
        <v>22</v>
      </c>
      <c r="J128" s="79">
        <v>3024</v>
      </c>
      <c r="K128" s="63"/>
      <c r="L128" s="79"/>
      <c r="M128" s="64"/>
    </row>
    <row r="129" spans="1:13" ht="38.1" customHeight="1" x14ac:dyDescent="0.4">
      <c r="A129" s="17"/>
      <c r="B129" s="17"/>
      <c r="C129" s="17"/>
      <c r="D129" s="68"/>
      <c r="E129" s="68"/>
      <c r="F129" s="68"/>
      <c r="G129" s="17"/>
      <c r="H129" s="15"/>
      <c r="I129" s="37" t="s">
        <v>167</v>
      </c>
      <c r="J129" s="97">
        <f>SUM(J105:J128)</f>
        <v>113892</v>
      </c>
      <c r="K129" s="97">
        <f>SUM(K105:K128)</f>
        <v>48468</v>
      </c>
      <c r="L129" s="97">
        <f>SUM(L105:L128)</f>
        <v>107875</v>
      </c>
      <c r="M129" s="97">
        <f>SUM(M105:M128)</f>
        <v>111500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7">
        <f>J129+J103+J96+D134+J76+J19+D76+D55</f>
        <v>445440</v>
      </c>
      <c r="K131" s="97">
        <f>K129+K103+K96+E134+K76+K19+E76+E55</f>
        <v>48468</v>
      </c>
      <c r="L131" s="97">
        <f>L129+L103+L96+F134+L76+L19+F76+F55</f>
        <v>369750</v>
      </c>
      <c r="M131" s="97">
        <f>M129+M103+M96</f>
        <v>111500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7">
        <f>SUM(D92:D133)</f>
        <v>97524</v>
      </c>
      <c r="E134" s="97">
        <f>SUM(E92:E133)</f>
        <v>0</v>
      </c>
      <c r="F134" s="97">
        <f>SUM(F92:F133)</f>
        <v>74125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2022-03-19T11:40:59Z</cp:lastPrinted>
  <dcterms:created xsi:type="dcterms:W3CDTF">2011-06-10T06:06:34Z</dcterms:created>
  <dcterms:modified xsi:type="dcterms:W3CDTF">2022-03-19T11:42:22Z</dcterms:modified>
</cp:coreProperties>
</file>