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talogus\Surplus\"/>
    </mc:Choice>
  </mc:AlternateContent>
  <xr:revisionPtr revIDLastSave="0" documentId="13_ncr:1_{13B4A163-955D-4ED5-9C5E-1FECFD314E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Blad1!$A$1:$M$139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5" i="1" l="1"/>
  <c r="L95" i="1"/>
  <c r="K95" i="1"/>
  <c r="J95" i="1"/>
  <c r="D52" i="1"/>
  <c r="E52" i="1"/>
  <c r="F52" i="1"/>
  <c r="F84" i="1" l="1"/>
  <c r="E84" i="1"/>
  <c r="I84" i="1"/>
  <c r="D84" i="1"/>
  <c r="M102" i="1" l="1"/>
  <c r="K102" i="1"/>
  <c r="L102" i="1"/>
  <c r="J102" i="1" l="1"/>
  <c r="J25" i="1" l="1"/>
  <c r="D75" i="1" l="1"/>
  <c r="F139" i="1" l="1"/>
  <c r="E139" i="1"/>
  <c r="D139" i="1"/>
  <c r="F75" i="1"/>
  <c r="E75" i="1"/>
  <c r="K25" i="1" l="1"/>
  <c r="L25" i="1"/>
  <c r="M25" i="1"/>
  <c r="L69" i="1"/>
  <c r="L128" i="1"/>
  <c r="M128" i="1"/>
  <c r="K128" i="1"/>
  <c r="J128" i="1"/>
  <c r="J69" i="1"/>
  <c r="K69" i="1"/>
  <c r="M69" i="1"/>
  <c r="M130" i="1" l="1"/>
  <c r="J130" i="1"/>
  <c r="L130" i="1"/>
  <c r="K130" i="1"/>
</calcChain>
</file>

<file path=xl/sharedStrings.xml><?xml version="1.0" encoding="utf-8"?>
<sst xmlns="http://schemas.openxmlformats.org/spreadsheetml/2006/main" count="346" uniqueCount="204">
  <si>
    <t>ZONALE</t>
  </si>
  <si>
    <t>PELTATUM</t>
  </si>
  <si>
    <t xml:space="preserve">Toscana ®      </t>
  </si>
  <si>
    <t>Balkon Rood</t>
  </si>
  <si>
    <t>Stadt Bern</t>
  </si>
  <si>
    <t>Balkon Roze</t>
  </si>
  <si>
    <t>Balkon Lila</t>
  </si>
  <si>
    <t>Balkon Donkerroze</t>
  </si>
  <si>
    <t>Balkon Desrumeaux</t>
  </si>
  <si>
    <t>Balkon Stellena</t>
  </si>
  <si>
    <t>Decora Rood</t>
  </si>
  <si>
    <t>Decora Roze</t>
  </si>
  <si>
    <t>Decora Lila</t>
  </si>
  <si>
    <t>Decora Donkerroze</t>
  </si>
  <si>
    <t>Decora Desrumeaux</t>
  </si>
  <si>
    <t>Decora Stellena</t>
  </si>
  <si>
    <t>Minibalkon Rood</t>
  </si>
  <si>
    <t>Minibalkon Roze</t>
  </si>
  <si>
    <t>Minibalkon Lila</t>
  </si>
  <si>
    <t>Evka Rood</t>
  </si>
  <si>
    <t>Evka Roze</t>
  </si>
  <si>
    <t>Contrast</t>
  </si>
  <si>
    <t>Francis Parmeter</t>
  </si>
  <si>
    <t>Frank Headly</t>
  </si>
  <si>
    <t>Happythought Red</t>
  </si>
  <si>
    <t>Orange Fizz</t>
  </si>
  <si>
    <t>Happythought Pink</t>
  </si>
  <si>
    <t>P. Fragrans</t>
  </si>
  <si>
    <t>Lotusland</t>
  </si>
  <si>
    <t>Concolor Lace</t>
  </si>
  <si>
    <t>Madame Salleron</t>
  </si>
  <si>
    <t>Mrs Pollock</t>
  </si>
  <si>
    <t>Occold Shield</t>
  </si>
  <si>
    <t>Wilhelm Langguth</t>
  </si>
  <si>
    <t>Groenbladig</t>
  </si>
  <si>
    <t>Donkerbladig</t>
  </si>
  <si>
    <t>Dubbelbloemig</t>
  </si>
  <si>
    <t>Bontbladig</t>
  </si>
  <si>
    <t>Geur</t>
  </si>
  <si>
    <t>Blanche Roche</t>
  </si>
  <si>
    <t>Magnus</t>
  </si>
  <si>
    <t>Crispum</t>
  </si>
  <si>
    <t>Trend Dark Red</t>
  </si>
  <si>
    <t>Trend Red</t>
  </si>
  <si>
    <t>Trend Salmon</t>
  </si>
  <si>
    <t>Trend Neon Blue</t>
  </si>
  <si>
    <t>Xtreme serie</t>
  </si>
  <si>
    <t>Xtreme Night</t>
  </si>
  <si>
    <t>Xtreme Red</t>
  </si>
  <si>
    <t>Xtreme Lilac</t>
  </si>
  <si>
    <t>Big5 White Angel</t>
  </si>
  <si>
    <t>Sunflair Amethyst</t>
  </si>
  <si>
    <t>Balkon serie</t>
  </si>
  <si>
    <t>Balkon Noa</t>
  </si>
  <si>
    <t>Decora Noa</t>
  </si>
  <si>
    <t>Snow Cascade</t>
  </si>
  <si>
    <t>Speciale soorten</t>
  </si>
  <si>
    <t>Flic Flac serie</t>
  </si>
  <si>
    <t>Flic Flac Red Nova</t>
  </si>
  <si>
    <t>Flic Flac Violet Nova</t>
  </si>
  <si>
    <t>Summer Twist serie</t>
  </si>
  <si>
    <t>Summer Twist Red</t>
  </si>
  <si>
    <t>Summer Twist Red White</t>
  </si>
  <si>
    <t>Summer Twist Rose</t>
  </si>
  <si>
    <t>Summer Twist White</t>
  </si>
  <si>
    <t>Distinction</t>
  </si>
  <si>
    <t>Chocolate</t>
  </si>
  <si>
    <t>Vancouver Centennial</t>
  </si>
  <si>
    <t>Florella serie</t>
  </si>
  <si>
    <t>Florella Bicolour</t>
  </si>
  <si>
    <t>Florella Purple</t>
  </si>
  <si>
    <t>Florella Magenta</t>
  </si>
  <si>
    <t>Florella Velvet</t>
  </si>
  <si>
    <t>Amarillo serie</t>
  </si>
  <si>
    <t>Amarillo Burgundy</t>
  </si>
  <si>
    <t>Amarillo Rosato</t>
  </si>
  <si>
    <t xml:space="preserve">Syngenta ® </t>
  </si>
  <si>
    <t>Enkelbloemig</t>
  </si>
  <si>
    <t>Rainbow serie</t>
  </si>
  <si>
    <t>Rainbow Red</t>
  </si>
  <si>
    <t>Rainbow Amethyst</t>
  </si>
  <si>
    <t>Villetta serie</t>
  </si>
  <si>
    <t>Villetta Red</t>
  </si>
  <si>
    <t>Villetta Lilac</t>
  </si>
  <si>
    <t>Villetta Burgundy White</t>
  </si>
  <si>
    <t>Villetta White</t>
  </si>
  <si>
    <t>Smart Orange</t>
  </si>
  <si>
    <t>Smart Light Pink</t>
  </si>
  <si>
    <t>Eco Red</t>
  </si>
  <si>
    <t>Rainbow Rose</t>
  </si>
  <si>
    <t>Rainbow Neon</t>
  </si>
  <si>
    <r>
      <rPr>
        <b/>
        <sz val="20"/>
        <color indexed="10"/>
        <rFont val="Calibri"/>
        <family val="2"/>
      </rPr>
      <t>*</t>
    </r>
    <r>
      <rPr>
        <b/>
        <sz val="20"/>
        <color indexed="10"/>
        <rFont val="Arial"/>
        <family val="2"/>
      </rPr>
      <t xml:space="preserve"> nieuw soort, leverbaar vanaf week 50</t>
    </r>
  </si>
  <si>
    <t>Totaal groenbladig</t>
  </si>
  <si>
    <t>Totaal donkerbladig</t>
  </si>
  <si>
    <t>Totaal Specials</t>
  </si>
  <si>
    <t>Totaal Donkerbladig</t>
  </si>
  <si>
    <t>Totaal peltatum</t>
  </si>
  <si>
    <t>Totaal Rainbow serie</t>
  </si>
  <si>
    <t>Totaal Villetta Serie</t>
  </si>
  <si>
    <t>Totaal Enkelbloemig</t>
  </si>
  <si>
    <t>Smart serie M Line</t>
  </si>
  <si>
    <t>Eco serie C Line</t>
  </si>
  <si>
    <t>Dolce Vita serie M Line</t>
  </si>
  <si>
    <t>Big5 serie XXL Line</t>
  </si>
  <si>
    <t>Trend serie X Line</t>
  </si>
  <si>
    <t>Medio serie M Line</t>
  </si>
  <si>
    <t>Sunflair serie X Line</t>
  </si>
  <si>
    <t>Primo serie C Line</t>
  </si>
  <si>
    <t>BEWORTELD / ROOTED</t>
  </si>
  <si>
    <t>AMOUNT</t>
  </si>
  <si>
    <t>TOTAL AMOUNT</t>
  </si>
  <si>
    <t xml:space="preserve"> </t>
  </si>
  <si>
    <t>Surpluslijst 2019-2000 Pelargoniumcuttings       P.van der Haak Handelskwekerij B.V.</t>
  </si>
  <si>
    <t>Trend Liske</t>
  </si>
  <si>
    <t>Trend Aurora</t>
  </si>
  <si>
    <t>Trend Hanna</t>
  </si>
  <si>
    <t>Trend Gesa</t>
  </si>
  <si>
    <t>Trend Vera</t>
  </si>
  <si>
    <t>Smart Senna</t>
  </si>
  <si>
    <t>Smart Lenja</t>
  </si>
  <si>
    <t>Smart Gatwig</t>
  </si>
  <si>
    <t>Smart Frauke</t>
  </si>
  <si>
    <t>Smart Katarina</t>
  </si>
  <si>
    <t>Smart Lasse</t>
  </si>
  <si>
    <t>Eco Friesia</t>
  </si>
  <si>
    <t>Eco Sally</t>
  </si>
  <si>
    <t>Eco Wiebke</t>
  </si>
  <si>
    <t>Eco Merle</t>
  </si>
  <si>
    <t>Dolce Vita Mylena</t>
  </si>
  <si>
    <t>Dolce Vita Niklas</t>
  </si>
  <si>
    <t>Dolce Vita Emma</t>
  </si>
  <si>
    <t>Dolce Vita Lisa</t>
  </si>
  <si>
    <t>Dolce Vita Coral Eye</t>
  </si>
  <si>
    <t>Dolce Vita Anne</t>
  </si>
  <si>
    <t>Dolce Vita Karen</t>
  </si>
  <si>
    <t>Dolce Vita Neon Blue</t>
  </si>
  <si>
    <t>Dolce Vita Klaas</t>
  </si>
  <si>
    <t>Dolce Vita Lara</t>
  </si>
  <si>
    <t>Dolce Vita Claudio</t>
  </si>
  <si>
    <t>Dolce Vita Nancy</t>
  </si>
  <si>
    <t>Dolce Vita Kiss</t>
  </si>
  <si>
    <t>Dolce Vita Linus</t>
  </si>
  <si>
    <t>Dolce Vita Erika</t>
  </si>
  <si>
    <t>Castello serie C Line</t>
  </si>
  <si>
    <t>Castello Bernd</t>
  </si>
  <si>
    <t>Castello Ronja</t>
  </si>
  <si>
    <t>Castello Erik</t>
  </si>
  <si>
    <t>Castello Soren</t>
  </si>
  <si>
    <t>Castello Onno</t>
  </si>
  <si>
    <t>Castello Baldo</t>
  </si>
  <si>
    <t>Castello Tammo</t>
  </si>
  <si>
    <t>Castello Raiko</t>
  </si>
  <si>
    <t>Castello Isabella</t>
  </si>
  <si>
    <r>
      <t xml:space="preserve">Trend Scarlet </t>
    </r>
    <r>
      <rPr>
        <sz val="26"/>
        <color rgb="FFFF0000"/>
        <rFont val="Arial"/>
        <family val="2"/>
      </rPr>
      <t>*</t>
    </r>
  </si>
  <si>
    <r>
      <t xml:space="preserve">Dolce Vita Gisela </t>
    </r>
    <r>
      <rPr>
        <sz val="26"/>
        <color rgb="FFFF0000"/>
        <rFont val="Arial"/>
        <family val="2"/>
      </rPr>
      <t>*</t>
    </r>
  </si>
  <si>
    <r>
      <t xml:space="preserve">Castello Claire </t>
    </r>
    <r>
      <rPr>
        <sz val="26"/>
        <color rgb="FFFF0000"/>
        <rFont val="Arial"/>
        <family val="2"/>
      </rPr>
      <t>*</t>
    </r>
  </si>
  <si>
    <r>
      <t>Red Explosion</t>
    </r>
    <r>
      <rPr>
        <sz val="26"/>
        <color rgb="FFFF0000"/>
        <rFont val="Arial"/>
        <family val="2"/>
      </rPr>
      <t xml:space="preserve"> *</t>
    </r>
  </si>
  <si>
    <t>Surpluslijst 2019-2020 Pelargoniumcuttings       P.van der Haak Handelskwekerij B.V.</t>
  </si>
  <si>
    <t>Sunflair Ruben</t>
  </si>
  <si>
    <t>Sunflair Paula</t>
  </si>
  <si>
    <t>Sunflair Josina</t>
  </si>
  <si>
    <t>Sunflair Linda</t>
  </si>
  <si>
    <t>Sunflair Lollipop Chris</t>
  </si>
  <si>
    <t>Sunflair Eva</t>
  </si>
  <si>
    <t>Medio Karolina</t>
  </si>
  <si>
    <t>Medio Gabry</t>
  </si>
  <si>
    <t>Medio Rita</t>
  </si>
  <si>
    <t>Medio Ana</t>
  </si>
  <si>
    <r>
      <t xml:space="preserve">Medio Amethyst </t>
    </r>
    <r>
      <rPr>
        <sz val="26"/>
        <color rgb="FFFF0000"/>
        <rFont val="Arial"/>
        <family val="2"/>
      </rPr>
      <t>*</t>
    </r>
  </si>
  <si>
    <t>Medio Teske</t>
  </si>
  <si>
    <t>Medio Lollipop Candy</t>
  </si>
  <si>
    <t>Medio Lollipop Nixe</t>
  </si>
  <si>
    <t>Medio Albina</t>
  </si>
  <si>
    <t>Primo Alexandra</t>
  </si>
  <si>
    <t>Primo Falco</t>
  </si>
  <si>
    <t>Primo Tomke</t>
  </si>
  <si>
    <t>Primo Erke</t>
  </si>
  <si>
    <t>Primo Marlen</t>
  </si>
  <si>
    <t>Primo Lollipop Maxima</t>
  </si>
  <si>
    <t>Primo Lona</t>
  </si>
  <si>
    <r>
      <t xml:space="preserve">Rainbow White Impr. </t>
    </r>
    <r>
      <rPr>
        <sz val="26"/>
        <color rgb="FFFF0000"/>
        <rFont val="Arial"/>
        <family val="2"/>
      </rPr>
      <t>*</t>
    </r>
  </si>
  <si>
    <r>
      <t xml:space="preserve">Villetta Neon Rose </t>
    </r>
    <r>
      <rPr>
        <sz val="26"/>
        <color rgb="FFFF0000"/>
        <rFont val="Arial"/>
        <family val="2"/>
      </rPr>
      <t>*</t>
    </r>
  </si>
  <si>
    <r>
      <t>Balkon Polar</t>
    </r>
    <r>
      <rPr>
        <sz val="26"/>
        <color rgb="FFFF0000"/>
        <rFont val="Arial"/>
        <family val="2"/>
      </rPr>
      <t xml:space="preserve"> *</t>
    </r>
  </si>
  <si>
    <r>
      <rPr>
        <b/>
        <sz val="20"/>
        <color indexed="10"/>
        <rFont val="Calibri"/>
        <family val="2"/>
      </rPr>
      <t>*</t>
    </r>
    <r>
      <rPr>
        <b/>
        <sz val="20"/>
        <color indexed="10"/>
        <rFont val="Arial"/>
        <family val="2"/>
      </rPr>
      <t xml:space="preserve"> new variety, available from week 50</t>
    </r>
  </si>
  <si>
    <t xml:space="preserve">Trend Lilac </t>
  </si>
  <si>
    <t xml:space="preserve">Big5 Red </t>
  </si>
  <si>
    <t>Big5 Light Pink</t>
  </si>
  <si>
    <t>Big5 Neon Pink</t>
  </si>
  <si>
    <t>Big5 Amethyst</t>
  </si>
  <si>
    <t xml:space="preserve">Smart Lieke </t>
  </si>
  <si>
    <t>WEEK</t>
  </si>
  <si>
    <t>SURPLUS</t>
  </si>
  <si>
    <t>35mm</t>
  </si>
  <si>
    <t>25mm</t>
  </si>
  <si>
    <t>35mm2x</t>
  </si>
  <si>
    <t>25mm2x</t>
  </si>
  <si>
    <t>Geachte collega, Wij kunnen u voor de komende weken het volgende aanbieden</t>
  </si>
  <si>
    <t>Dear collegue, We can offer you for the coming weeks the following</t>
  </si>
  <si>
    <t xml:space="preserve">van Oosthuijzelaan 6 2691 NJ 's-Gravenzande Holland </t>
  </si>
  <si>
    <t>info@pvdhaak.nl</t>
  </si>
  <si>
    <t xml:space="preserve">Tel: +31(0)174-413723       Fax: +31(0)174-412430  </t>
  </si>
  <si>
    <t>E-Mail:</t>
  </si>
  <si>
    <t>Smart Wenke</t>
  </si>
  <si>
    <t>Trend 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</si>
</sst>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i/>
      <sz val="24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9"/>
      <name val="Arial"/>
      <family val="2"/>
    </font>
    <font>
      <b/>
      <sz val="16"/>
      <name val="Arial"/>
      <family val="2"/>
    </font>
    <font>
      <sz val="12"/>
      <name val="Times New Roman"/>
      <family val="1"/>
    </font>
    <font>
      <sz val="22"/>
      <name val="Times New Roman"/>
      <family val="1"/>
    </font>
    <font>
      <b/>
      <sz val="22"/>
      <name val="Times New Roman"/>
      <family val="1"/>
    </font>
    <font>
      <b/>
      <sz val="28"/>
      <name val="Arial"/>
      <family val="2"/>
    </font>
    <font>
      <sz val="28"/>
      <name val="Arial"/>
      <family val="2"/>
    </font>
    <font>
      <sz val="28"/>
      <name val="Times New Roman"/>
      <family val="1"/>
    </font>
    <font>
      <b/>
      <sz val="20"/>
      <color indexed="10"/>
      <name val="Arial"/>
      <family val="2"/>
    </font>
    <font>
      <b/>
      <sz val="20"/>
      <color indexed="10"/>
      <name val="Calibri"/>
      <family val="2"/>
    </font>
    <font>
      <sz val="20"/>
      <color indexed="10"/>
      <name val="Arial"/>
      <family val="2"/>
    </font>
    <font>
      <b/>
      <sz val="20"/>
      <name val="Arial"/>
      <family val="2"/>
    </font>
    <font>
      <sz val="26"/>
      <name val="Arial"/>
      <family val="2"/>
    </font>
    <font>
      <sz val="26"/>
      <color rgb="FFFF0000"/>
      <name val="Arial"/>
      <family val="2"/>
    </font>
    <font>
      <b/>
      <sz val="26"/>
      <name val="Times New Roman"/>
      <family val="1"/>
    </font>
    <font>
      <b/>
      <sz val="24"/>
      <name val="Arial"/>
      <family val="2"/>
    </font>
    <font>
      <b/>
      <sz val="18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sz val="28"/>
      <color indexed="10"/>
      <name val="Times New Roman"/>
      <family val="1"/>
    </font>
    <font>
      <b/>
      <sz val="14"/>
      <name val="Times New Roman"/>
      <family val="1"/>
    </font>
    <font>
      <b/>
      <sz val="36"/>
      <name val="Times New Roman"/>
      <family val="1"/>
    </font>
    <font>
      <sz val="20"/>
      <name val="Arial"/>
      <family val="2"/>
    </font>
    <font>
      <sz val="20"/>
      <name val="Times New Roman"/>
      <family val="1"/>
    </font>
    <font>
      <b/>
      <sz val="20"/>
      <color theme="1"/>
      <name val="Arial"/>
      <family val="2"/>
    </font>
    <font>
      <b/>
      <sz val="20"/>
      <name val="Times New Roman"/>
      <family val="1"/>
    </font>
    <font>
      <u/>
      <sz val="11"/>
      <color theme="10"/>
      <name val="Calibri"/>
      <family val="2"/>
      <scheme val="minor"/>
    </font>
    <font>
      <sz val="24"/>
      <name val="Arial"/>
      <family val="2"/>
    </font>
    <font>
      <u/>
      <sz val="24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43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2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/>
    <xf numFmtId="0" fontId="8" fillId="0" borderId="1" xfId="2" applyFont="1" applyBorder="1" applyAlignment="1">
      <alignment horizontal="center"/>
    </xf>
    <xf numFmtId="0" fontId="16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4" fillId="0" borderId="1" xfId="0" applyFont="1" applyBorder="1"/>
    <xf numFmtId="0" fontId="10" fillId="0" borderId="1" xfId="0" applyFont="1" applyBorder="1"/>
    <xf numFmtId="0" fontId="1" fillId="0" borderId="1" xfId="0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/>
    <xf numFmtId="0" fontId="28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1" fillId="0" borderId="0" xfId="0" applyFont="1"/>
    <xf numFmtId="0" fontId="31" fillId="0" borderId="0" xfId="0" applyFont="1"/>
    <xf numFmtId="0" fontId="16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 vertical="center"/>
    </xf>
    <xf numFmtId="49" fontId="37" fillId="0" borderId="0" xfId="0" applyNumberFormat="1" applyFont="1"/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8" fillId="0" borderId="0" xfId="0" applyFont="1"/>
    <xf numFmtId="0" fontId="18" fillId="0" borderId="0" xfId="0" applyFont="1" applyAlignment="1">
      <alignment horizontal="left"/>
    </xf>
    <xf numFmtId="0" fontId="40" fillId="0" borderId="1" xfId="0" applyFont="1" applyBorder="1"/>
    <xf numFmtId="0" fontId="40" fillId="0" borderId="1" xfId="0" applyFont="1" applyBorder="1" applyAlignment="1">
      <alignment horizontal="center"/>
    </xf>
    <xf numFmtId="0" fontId="39" fillId="0" borderId="1" xfId="0" applyFont="1" applyBorder="1"/>
    <xf numFmtId="0" fontId="39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3" fontId="40" fillId="0" borderId="1" xfId="0" applyNumberFormat="1" applyFont="1" applyBorder="1"/>
    <xf numFmtId="3" fontId="40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/>
    </xf>
    <xf numFmtId="3" fontId="42" fillId="0" borderId="1" xfId="0" applyNumberFormat="1" applyFont="1" applyBorder="1"/>
    <xf numFmtId="3" fontId="25" fillId="0" borderId="1" xfId="0" applyNumberFormat="1" applyFont="1" applyBorder="1"/>
    <xf numFmtId="3" fontId="42" fillId="0" borderId="1" xfId="0" applyNumberFormat="1" applyFont="1" applyBorder="1" applyAlignment="1">
      <alignment vertical="center"/>
    </xf>
    <xf numFmtId="3" fontId="42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" fontId="36" fillId="0" borderId="0" xfId="0" applyNumberFormat="1" applyFont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left" vertical="center"/>
    </xf>
    <xf numFmtId="1" fontId="36" fillId="0" borderId="0" xfId="0" applyNumberFormat="1" applyFont="1" applyAlignment="1">
      <alignment horizontal="center" vertical="center"/>
    </xf>
    <xf numFmtId="0" fontId="5" fillId="0" borderId="0" xfId="0" applyFont="1"/>
    <xf numFmtId="0" fontId="44" fillId="0" borderId="0" xfId="0" applyFont="1"/>
    <xf numFmtId="0" fontId="45" fillId="0" borderId="0" xfId="3" applyFont="1"/>
    <xf numFmtId="0" fontId="34" fillId="0" borderId="0" xfId="0" applyFont="1" applyAlignment="1">
      <alignment horizontal="right"/>
    </xf>
  </cellXfs>
  <cellStyles count="4">
    <cellStyle name="Hyperlink" xfId="3" builtinId="8"/>
    <cellStyle name="Standaard" xfId="0" builtinId="0"/>
    <cellStyle name="Standaard 2" xfId="2" xr:uid="{00000000-0005-0000-0000-000001000000}"/>
    <cellStyle name="Standa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4</xdr:row>
      <xdr:rowOff>15875</xdr:rowOff>
    </xdr:from>
    <xdr:to>
      <xdr:col>12</xdr:col>
      <xdr:colOff>982893</xdr:colOff>
      <xdr:row>6</xdr:row>
      <xdr:rowOff>606504</xdr:rowOff>
    </xdr:to>
    <xdr:pic>
      <xdr:nvPicPr>
        <xdr:cNvPr id="6" name="Afbeelding 5" descr="Haak-Logo.jpg">
          <a:extLst>
            <a:ext uri="{FF2B5EF4-FFF2-40B4-BE49-F238E27FC236}">
              <a16:creationId xmlns:a16="http://schemas.microsoft.com/office/drawing/2014/main" id="{1312E8C6-BE85-4526-B460-47FC20E0F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14750" y="2000250"/>
          <a:ext cx="4650018" cy="1892379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79</xdr:row>
      <xdr:rowOff>222250</xdr:rowOff>
    </xdr:from>
    <xdr:to>
      <xdr:col>12</xdr:col>
      <xdr:colOff>1114540</xdr:colOff>
      <xdr:row>82</xdr:row>
      <xdr:rowOff>66241</xdr:rowOff>
    </xdr:to>
    <xdr:pic>
      <xdr:nvPicPr>
        <xdr:cNvPr id="7" name="Afbeelding 6" descr="Haak-Logo.jpg">
          <a:extLst>
            <a:ext uri="{FF2B5EF4-FFF2-40B4-BE49-F238E27FC236}">
              <a16:creationId xmlns:a16="http://schemas.microsoft.com/office/drawing/2014/main" id="{A535CFF8-F456-416C-A4E7-A913E4E5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30625" y="34067750"/>
          <a:ext cx="4765790" cy="1939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vdhaak.nl" TargetMode="External"/><Relationship Id="rId1" Type="http://schemas.openxmlformats.org/officeDocument/2006/relationships/hyperlink" Target="mailto:info@pvdhaak.n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9"/>
  <sheetViews>
    <sheetView tabSelected="1" topLeftCell="B100" zoomScale="60" zoomScaleNormal="60" zoomScaleSheetLayoutView="50" zoomScalePageLayoutView="20" workbookViewId="0">
      <selection activeCell="M105" sqref="M105"/>
    </sheetView>
  </sheetViews>
  <sheetFormatPr defaultRowHeight="20.25" x14ac:dyDescent="0.3"/>
  <cols>
    <col min="1" max="1" width="14.85546875" style="1" customWidth="1"/>
    <col min="2" max="2" width="18.28515625" style="1" customWidth="1"/>
    <col min="3" max="3" width="56.42578125" style="1" customWidth="1"/>
    <col min="4" max="6" width="18.7109375" style="1" customWidth="1"/>
    <col min="7" max="7" width="14.7109375" style="1" customWidth="1"/>
    <col min="8" max="8" width="12.140625" style="23" customWidth="1"/>
    <col min="9" max="9" width="71.85546875" style="1" customWidth="1"/>
    <col min="10" max="13" width="18.7109375" style="1" customWidth="1"/>
    <col min="14" max="14" width="3.140625" style="1" customWidth="1"/>
    <col min="15" max="259" width="9.140625" style="1"/>
    <col min="260" max="260" width="12" style="1" customWidth="1"/>
    <col min="261" max="261" width="34" style="1" customWidth="1"/>
    <col min="262" max="262" width="16.140625" style="1" customWidth="1"/>
    <col min="263" max="263" width="16.28515625" style="1" customWidth="1"/>
    <col min="264" max="264" width="16.140625" style="1" customWidth="1"/>
    <col min="265" max="265" width="12" style="1" customWidth="1"/>
    <col min="266" max="266" width="34.140625" style="1" customWidth="1"/>
    <col min="267" max="268" width="16.140625" style="1" customWidth="1"/>
    <col min="269" max="269" width="16.28515625" style="1" customWidth="1"/>
    <col min="270" max="270" width="3.140625" style="1" customWidth="1"/>
    <col min="271" max="515" width="9.140625" style="1"/>
    <col min="516" max="516" width="12" style="1" customWidth="1"/>
    <col min="517" max="517" width="34" style="1" customWidth="1"/>
    <col min="518" max="518" width="16.140625" style="1" customWidth="1"/>
    <col min="519" max="519" width="16.28515625" style="1" customWidth="1"/>
    <col min="520" max="520" width="16.140625" style="1" customWidth="1"/>
    <col min="521" max="521" width="12" style="1" customWidth="1"/>
    <col min="522" max="522" width="34.140625" style="1" customWidth="1"/>
    <col min="523" max="524" width="16.140625" style="1" customWidth="1"/>
    <col min="525" max="525" width="16.28515625" style="1" customWidth="1"/>
    <col min="526" max="526" width="3.140625" style="1" customWidth="1"/>
    <col min="527" max="771" width="9.140625" style="1"/>
    <col min="772" max="772" width="12" style="1" customWidth="1"/>
    <col min="773" max="773" width="34" style="1" customWidth="1"/>
    <col min="774" max="774" width="16.140625" style="1" customWidth="1"/>
    <col min="775" max="775" width="16.28515625" style="1" customWidth="1"/>
    <col min="776" max="776" width="16.140625" style="1" customWidth="1"/>
    <col min="777" max="777" width="12" style="1" customWidth="1"/>
    <col min="778" max="778" width="34.140625" style="1" customWidth="1"/>
    <col min="779" max="780" width="16.140625" style="1" customWidth="1"/>
    <col min="781" max="781" width="16.28515625" style="1" customWidth="1"/>
    <col min="782" max="782" width="3.140625" style="1" customWidth="1"/>
    <col min="783" max="1027" width="9.140625" style="1"/>
    <col min="1028" max="1028" width="12" style="1" customWidth="1"/>
    <col min="1029" max="1029" width="34" style="1" customWidth="1"/>
    <col min="1030" max="1030" width="16.140625" style="1" customWidth="1"/>
    <col min="1031" max="1031" width="16.28515625" style="1" customWidth="1"/>
    <col min="1032" max="1032" width="16.140625" style="1" customWidth="1"/>
    <col min="1033" max="1033" width="12" style="1" customWidth="1"/>
    <col min="1034" max="1034" width="34.140625" style="1" customWidth="1"/>
    <col min="1035" max="1036" width="16.140625" style="1" customWidth="1"/>
    <col min="1037" max="1037" width="16.28515625" style="1" customWidth="1"/>
    <col min="1038" max="1038" width="3.140625" style="1" customWidth="1"/>
    <col min="1039" max="1283" width="9.140625" style="1"/>
    <col min="1284" max="1284" width="12" style="1" customWidth="1"/>
    <col min="1285" max="1285" width="34" style="1" customWidth="1"/>
    <col min="1286" max="1286" width="16.140625" style="1" customWidth="1"/>
    <col min="1287" max="1287" width="16.28515625" style="1" customWidth="1"/>
    <col min="1288" max="1288" width="16.140625" style="1" customWidth="1"/>
    <col min="1289" max="1289" width="12" style="1" customWidth="1"/>
    <col min="1290" max="1290" width="34.140625" style="1" customWidth="1"/>
    <col min="1291" max="1292" width="16.140625" style="1" customWidth="1"/>
    <col min="1293" max="1293" width="16.28515625" style="1" customWidth="1"/>
    <col min="1294" max="1294" width="3.140625" style="1" customWidth="1"/>
    <col min="1295" max="1539" width="9.140625" style="1"/>
    <col min="1540" max="1540" width="12" style="1" customWidth="1"/>
    <col min="1541" max="1541" width="34" style="1" customWidth="1"/>
    <col min="1542" max="1542" width="16.140625" style="1" customWidth="1"/>
    <col min="1543" max="1543" width="16.28515625" style="1" customWidth="1"/>
    <col min="1544" max="1544" width="16.140625" style="1" customWidth="1"/>
    <col min="1545" max="1545" width="12" style="1" customWidth="1"/>
    <col min="1546" max="1546" width="34.140625" style="1" customWidth="1"/>
    <col min="1547" max="1548" width="16.140625" style="1" customWidth="1"/>
    <col min="1549" max="1549" width="16.28515625" style="1" customWidth="1"/>
    <col min="1550" max="1550" width="3.140625" style="1" customWidth="1"/>
    <col min="1551" max="1795" width="9.140625" style="1"/>
    <col min="1796" max="1796" width="12" style="1" customWidth="1"/>
    <col min="1797" max="1797" width="34" style="1" customWidth="1"/>
    <col min="1798" max="1798" width="16.140625" style="1" customWidth="1"/>
    <col min="1799" max="1799" width="16.28515625" style="1" customWidth="1"/>
    <col min="1800" max="1800" width="16.140625" style="1" customWidth="1"/>
    <col min="1801" max="1801" width="12" style="1" customWidth="1"/>
    <col min="1802" max="1802" width="34.140625" style="1" customWidth="1"/>
    <col min="1803" max="1804" width="16.140625" style="1" customWidth="1"/>
    <col min="1805" max="1805" width="16.28515625" style="1" customWidth="1"/>
    <col min="1806" max="1806" width="3.140625" style="1" customWidth="1"/>
    <col min="1807" max="2051" width="9.140625" style="1"/>
    <col min="2052" max="2052" width="12" style="1" customWidth="1"/>
    <col min="2053" max="2053" width="34" style="1" customWidth="1"/>
    <col min="2054" max="2054" width="16.140625" style="1" customWidth="1"/>
    <col min="2055" max="2055" width="16.28515625" style="1" customWidth="1"/>
    <col min="2056" max="2056" width="16.140625" style="1" customWidth="1"/>
    <col min="2057" max="2057" width="12" style="1" customWidth="1"/>
    <col min="2058" max="2058" width="34.140625" style="1" customWidth="1"/>
    <col min="2059" max="2060" width="16.140625" style="1" customWidth="1"/>
    <col min="2061" max="2061" width="16.28515625" style="1" customWidth="1"/>
    <col min="2062" max="2062" width="3.140625" style="1" customWidth="1"/>
    <col min="2063" max="2307" width="9.140625" style="1"/>
    <col min="2308" max="2308" width="12" style="1" customWidth="1"/>
    <col min="2309" max="2309" width="34" style="1" customWidth="1"/>
    <col min="2310" max="2310" width="16.140625" style="1" customWidth="1"/>
    <col min="2311" max="2311" width="16.28515625" style="1" customWidth="1"/>
    <col min="2312" max="2312" width="16.140625" style="1" customWidth="1"/>
    <col min="2313" max="2313" width="12" style="1" customWidth="1"/>
    <col min="2314" max="2314" width="34.140625" style="1" customWidth="1"/>
    <col min="2315" max="2316" width="16.140625" style="1" customWidth="1"/>
    <col min="2317" max="2317" width="16.28515625" style="1" customWidth="1"/>
    <col min="2318" max="2318" width="3.140625" style="1" customWidth="1"/>
    <col min="2319" max="2563" width="9.140625" style="1"/>
    <col min="2564" max="2564" width="12" style="1" customWidth="1"/>
    <col min="2565" max="2565" width="34" style="1" customWidth="1"/>
    <col min="2566" max="2566" width="16.140625" style="1" customWidth="1"/>
    <col min="2567" max="2567" width="16.28515625" style="1" customWidth="1"/>
    <col min="2568" max="2568" width="16.140625" style="1" customWidth="1"/>
    <col min="2569" max="2569" width="12" style="1" customWidth="1"/>
    <col min="2570" max="2570" width="34.140625" style="1" customWidth="1"/>
    <col min="2571" max="2572" width="16.140625" style="1" customWidth="1"/>
    <col min="2573" max="2573" width="16.28515625" style="1" customWidth="1"/>
    <col min="2574" max="2574" width="3.140625" style="1" customWidth="1"/>
    <col min="2575" max="2819" width="9.140625" style="1"/>
    <col min="2820" max="2820" width="12" style="1" customWidth="1"/>
    <col min="2821" max="2821" width="34" style="1" customWidth="1"/>
    <col min="2822" max="2822" width="16.140625" style="1" customWidth="1"/>
    <col min="2823" max="2823" width="16.28515625" style="1" customWidth="1"/>
    <col min="2824" max="2824" width="16.140625" style="1" customWidth="1"/>
    <col min="2825" max="2825" width="12" style="1" customWidth="1"/>
    <col min="2826" max="2826" width="34.140625" style="1" customWidth="1"/>
    <col min="2827" max="2828" width="16.140625" style="1" customWidth="1"/>
    <col min="2829" max="2829" width="16.28515625" style="1" customWidth="1"/>
    <col min="2830" max="2830" width="3.140625" style="1" customWidth="1"/>
    <col min="2831" max="3075" width="9.140625" style="1"/>
    <col min="3076" max="3076" width="12" style="1" customWidth="1"/>
    <col min="3077" max="3077" width="34" style="1" customWidth="1"/>
    <col min="3078" max="3078" width="16.140625" style="1" customWidth="1"/>
    <col min="3079" max="3079" width="16.28515625" style="1" customWidth="1"/>
    <col min="3080" max="3080" width="16.140625" style="1" customWidth="1"/>
    <col min="3081" max="3081" width="12" style="1" customWidth="1"/>
    <col min="3082" max="3082" width="34.140625" style="1" customWidth="1"/>
    <col min="3083" max="3084" width="16.140625" style="1" customWidth="1"/>
    <col min="3085" max="3085" width="16.28515625" style="1" customWidth="1"/>
    <col min="3086" max="3086" width="3.140625" style="1" customWidth="1"/>
    <col min="3087" max="3331" width="9.140625" style="1"/>
    <col min="3332" max="3332" width="12" style="1" customWidth="1"/>
    <col min="3333" max="3333" width="34" style="1" customWidth="1"/>
    <col min="3334" max="3334" width="16.140625" style="1" customWidth="1"/>
    <col min="3335" max="3335" width="16.28515625" style="1" customWidth="1"/>
    <col min="3336" max="3336" width="16.140625" style="1" customWidth="1"/>
    <col min="3337" max="3337" width="12" style="1" customWidth="1"/>
    <col min="3338" max="3338" width="34.140625" style="1" customWidth="1"/>
    <col min="3339" max="3340" width="16.140625" style="1" customWidth="1"/>
    <col min="3341" max="3341" width="16.28515625" style="1" customWidth="1"/>
    <col min="3342" max="3342" width="3.140625" style="1" customWidth="1"/>
    <col min="3343" max="3587" width="9.140625" style="1"/>
    <col min="3588" max="3588" width="12" style="1" customWidth="1"/>
    <col min="3589" max="3589" width="34" style="1" customWidth="1"/>
    <col min="3590" max="3590" width="16.140625" style="1" customWidth="1"/>
    <col min="3591" max="3591" width="16.28515625" style="1" customWidth="1"/>
    <col min="3592" max="3592" width="16.140625" style="1" customWidth="1"/>
    <col min="3593" max="3593" width="12" style="1" customWidth="1"/>
    <col min="3594" max="3594" width="34.140625" style="1" customWidth="1"/>
    <col min="3595" max="3596" width="16.140625" style="1" customWidth="1"/>
    <col min="3597" max="3597" width="16.28515625" style="1" customWidth="1"/>
    <col min="3598" max="3598" width="3.140625" style="1" customWidth="1"/>
    <col min="3599" max="3843" width="9.140625" style="1"/>
    <col min="3844" max="3844" width="12" style="1" customWidth="1"/>
    <col min="3845" max="3845" width="34" style="1" customWidth="1"/>
    <col min="3846" max="3846" width="16.140625" style="1" customWidth="1"/>
    <col min="3847" max="3847" width="16.28515625" style="1" customWidth="1"/>
    <col min="3848" max="3848" width="16.140625" style="1" customWidth="1"/>
    <col min="3849" max="3849" width="12" style="1" customWidth="1"/>
    <col min="3850" max="3850" width="34.140625" style="1" customWidth="1"/>
    <col min="3851" max="3852" width="16.140625" style="1" customWidth="1"/>
    <col min="3853" max="3853" width="16.28515625" style="1" customWidth="1"/>
    <col min="3854" max="3854" width="3.140625" style="1" customWidth="1"/>
    <col min="3855" max="4099" width="9.140625" style="1"/>
    <col min="4100" max="4100" width="12" style="1" customWidth="1"/>
    <col min="4101" max="4101" width="34" style="1" customWidth="1"/>
    <col min="4102" max="4102" width="16.140625" style="1" customWidth="1"/>
    <col min="4103" max="4103" width="16.28515625" style="1" customWidth="1"/>
    <col min="4104" max="4104" width="16.140625" style="1" customWidth="1"/>
    <col min="4105" max="4105" width="12" style="1" customWidth="1"/>
    <col min="4106" max="4106" width="34.140625" style="1" customWidth="1"/>
    <col min="4107" max="4108" width="16.140625" style="1" customWidth="1"/>
    <col min="4109" max="4109" width="16.28515625" style="1" customWidth="1"/>
    <col min="4110" max="4110" width="3.140625" style="1" customWidth="1"/>
    <col min="4111" max="4355" width="9.140625" style="1"/>
    <col min="4356" max="4356" width="12" style="1" customWidth="1"/>
    <col min="4357" max="4357" width="34" style="1" customWidth="1"/>
    <col min="4358" max="4358" width="16.140625" style="1" customWidth="1"/>
    <col min="4359" max="4359" width="16.28515625" style="1" customWidth="1"/>
    <col min="4360" max="4360" width="16.140625" style="1" customWidth="1"/>
    <col min="4361" max="4361" width="12" style="1" customWidth="1"/>
    <col min="4362" max="4362" width="34.140625" style="1" customWidth="1"/>
    <col min="4363" max="4364" width="16.140625" style="1" customWidth="1"/>
    <col min="4365" max="4365" width="16.28515625" style="1" customWidth="1"/>
    <col min="4366" max="4366" width="3.140625" style="1" customWidth="1"/>
    <col min="4367" max="4611" width="9.140625" style="1"/>
    <col min="4612" max="4612" width="12" style="1" customWidth="1"/>
    <col min="4613" max="4613" width="34" style="1" customWidth="1"/>
    <col min="4614" max="4614" width="16.140625" style="1" customWidth="1"/>
    <col min="4615" max="4615" width="16.28515625" style="1" customWidth="1"/>
    <col min="4616" max="4616" width="16.140625" style="1" customWidth="1"/>
    <col min="4617" max="4617" width="12" style="1" customWidth="1"/>
    <col min="4618" max="4618" width="34.140625" style="1" customWidth="1"/>
    <col min="4619" max="4620" width="16.140625" style="1" customWidth="1"/>
    <col min="4621" max="4621" width="16.28515625" style="1" customWidth="1"/>
    <col min="4622" max="4622" width="3.140625" style="1" customWidth="1"/>
    <col min="4623" max="4867" width="9.140625" style="1"/>
    <col min="4868" max="4868" width="12" style="1" customWidth="1"/>
    <col min="4869" max="4869" width="34" style="1" customWidth="1"/>
    <col min="4870" max="4870" width="16.140625" style="1" customWidth="1"/>
    <col min="4871" max="4871" width="16.28515625" style="1" customWidth="1"/>
    <col min="4872" max="4872" width="16.140625" style="1" customWidth="1"/>
    <col min="4873" max="4873" width="12" style="1" customWidth="1"/>
    <col min="4874" max="4874" width="34.140625" style="1" customWidth="1"/>
    <col min="4875" max="4876" width="16.140625" style="1" customWidth="1"/>
    <col min="4877" max="4877" width="16.28515625" style="1" customWidth="1"/>
    <col min="4878" max="4878" width="3.140625" style="1" customWidth="1"/>
    <col min="4879" max="5123" width="9.140625" style="1"/>
    <col min="5124" max="5124" width="12" style="1" customWidth="1"/>
    <col min="5125" max="5125" width="34" style="1" customWidth="1"/>
    <col min="5126" max="5126" width="16.140625" style="1" customWidth="1"/>
    <col min="5127" max="5127" width="16.28515625" style="1" customWidth="1"/>
    <col min="5128" max="5128" width="16.140625" style="1" customWidth="1"/>
    <col min="5129" max="5129" width="12" style="1" customWidth="1"/>
    <col min="5130" max="5130" width="34.140625" style="1" customWidth="1"/>
    <col min="5131" max="5132" width="16.140625" style="1" customWidth="1"/>
    <col min="5133" max="5133" width="16.28515625" style="1" customWidth="1"/>
    <col min="5134" max="5134" width="3.140625" style="1" customWidth="1"/>
    <col min="5135" max="5379" width="9.140625" style="1"/>
    <col min="5380" max="5380" width="12" style="1" customWidth="1"/>
    <col min="5381" max="5381" width="34" style="1" customWidth="1"/>
    <col min="5382" max="5382" width="16.140625" style="1" customWidth="1"/>
    <col min="5383" max="5383" width="16.28515625" style="1" customWidth="1"/>
    <col min="5384" max="5384" width="16.140625" style="1" customWidth="1"/>
    <col min="5385" max="5385" width="12" style="1" customWidth="1"/>
    <col min="5386" max="5386" width="34.140625" style="1" customWidth="1"/>
    <col min="5387" max="5388" width="16.140625" style="1" customWidth="1"/>
    <col min="5389" max="5389" width="16.28515625" style="1" customWidth="1"/>
    <col min="5390" max="5390" width="3.140625" style="1" customWidth="1"/>
    <col min="5391" max="5635" width="9.140625" style="1"/>
    <col min="5636" max="5636" width="12" style="1" customWidth="1"/>
    <col min="5637" max="5637" width="34" style="1" customWidth="1"/>
    <col min="5638" max="5638" width="16.140625" style="1" customWidth="1"/>
    <col min="5639" max="5639" width="16.28515625" style="1" customWidth="1"/>
    <col min="5640" max="5640" width="16.140625" style="1" customWidth="1"/>
    <col min="5641" max="5641" width="12" style="1" customWidth="1"/>
    <col min="5642" max="5642" width="34.140625" style="1" customWidth="1"/>
    <col min="5643" max="5644" width="16.140625" style="1" customWidth="1"/>
    <col min="5645" max="5645" width="16.28515625" style="1" customWidth="1"/>
    <col min="5646" max="5646" width="3.140625" style="1" customWidth="1"/>
    <col min="5647" max="5891" width="9.140625" style="1"/>
    <col min="5892" max="5892" width="12" style="1" customWidth="1"/>
    <col min="5893" max="5893" width="34" style="1" customWidth="1"/>
    <col min="5894" max="5894" width="16.140625" style="1" customWidth="1"/>
    <col min="5895" max="5895" width="16.28515625" style="1" customWidth="1"/>
    <col min="5896" max="5896" width="16.140625" style="1" customWidth="1"/>
    <col min="5897" max="5897" width="12" style="1" customWidth="1"/>
    <col min="5898" max="5898" width="34.140625" style="1" customWidth="1"/>
    <col min="5899" max="5900" width="16.140625" style="1" customWidth="1"/>
    <col min="5901" max="5901" width="16.28515625" style="1" customWidth="1"/>
    <col min="5902" max="5902" width="3.140625" style="1" customWidth="1"/>
    <col min="5903" max="6147" width="9.140625" style="1"/>
    <col min="6148" max="6148" width="12" style="1" customWidth="1"/>
    <col min="6149" max="6149" width="34" style="1" customWidth="1"/>
    <col min="6150" max="6150" width="16.140625" style="1" customWidth="1"/>
    <col min="6151" max="6151" width="16.28515625" style="1" customWidth="1"/>
    <col min="6152" max="6152" width="16.140625" style="1" customWidth="1"/>
    <col min="6153" max="6153" width="12" style="1" customWidth="1"/>
    <col min="6154" max="6154" width="34.140625" style="1" customWidth="1"/>
    <col min="6155" max="6156" width="16.140625" style="1" customWidth="1"/>
    <col min="6157" max="6157" width="16.28515625" style="1" customWidth="1"/>
    <col min="6158" max="6158" width="3.140625" style="1" customWidth="1"/>
    <col min="6159" max="6403" width="9.140625" style="1"/>
    <col min="6404" max="6404" width="12" style="1" customWidth="1"/>
    <col min="6405" max="6405" width="34" style="1" customWidth="1"/>
    <col min="6406" max="6406" width="16.140625" style="1" customWidth="1"/>
    <col min="6407" max="6407" width="16.28515625" style="1" customWidth="1"/>
    <col min="6408" max="6408" width="16.140625" style="1" customWidth="1"/>
    <col min="6409" max="6409" width="12" style="1" customWidth="1"/>
    <col min="6410" max="6410" width="34.140625" style="1" customWidth="1"/>
    <col min="6411" max="6412" width="16.140625" style="1" customWidth="1"/>
    <col min="6413" max="6413" width="16.28515625" style="1" customWidth="1"/>
    <col min="6414" max="6414" width="3.140625" style="1" customWidth="1"/>
    <col min="6415" max="6659" width="9.140625" style="1"/>
    <col min="6660" max="6660" width="12" style="1" customWidth="1"/>
    <col min="6661" max="6661" width="34" style="1" customWidth="1"/>
    <col min="6662" max="6662" width="16.140625" style="1" customWidth="1"/>
    <col min="6663" max="6663" width="16.28515625" style="1" customWidth="1"/>
    <col min="6664" max="6664" width="16.140625" style="1" customWidth="1"/>
    <col min="6665" max="6665" width="12" style="1" customWidth="1"/>
    <col min="6666" max="6666" width="34.140625" style="1" customWidth="1"/>
    <col min="6667" max="6668" width="16.140625" style="1" customWidth="1"/>
    <col min="6669" max="6669" width="16.28515625" style="1" customWidth="1"/>
    <col min="6670" max="6670" width="3.140625" style="1" customWidth="1"/>
    <col min="6671" max="6915" width="9.140625" style="1"/>
    <col min="6916" max="6916" width="12" style="1" customWidth="1"/>
    <col min="6917" max="6917" width="34" style="1" customWidth="1"/>
    <col min="6918" max="6918" width="16.140625" style="1" customWidth="1"/>
    <col min="6919" max="6919" width="16.28515625" style="1" customWidth="1"/>
    <col min="6920" max="6920" width="16.140625" style="1" customWidth="1"/>
    <col min="6921" max="6921" width="12" style="1" customWidth="1"/>
    <col min="6922" max="6922" width="34.140625" style="1" customWidth="1"/>
    <col min="6923" max="6924" width="16.140625" style="1" customWidth="1"/>
    <col min="6925" max="6925" width="16.28515625" style="1" customWidth="1"/>
    <col min="6926" max="6926" width="3.140625" style="1" customWidth="1"/>
    <col min="6927" max="7171" width="9.140625" style="1"/>
    <col min="7172" max="7172" width="12" style="1" customWidth="1"/>
    <col min="7173" max="7173" width="34" style="1" customWidth="1"/>
    <col min="7174" max="7174" width="16.140625" style="1" customWidth="1"/>
    <col min="7175" max="7175" width="16.28515625" style="1" customWidth="1"/>
    <col min="7176" max="7176" width="16.140625" style="1" customWidth="1"/>
    <col min="7177" max="7177" width="12" style="1" customWidth="1"/>
    <col min="7178" max="7178" width="34.140625" style="1" customWidth="1"/>
    <col min="7179" max="7180" width="16.140625" style="1" customWidth="1"/>
    <col min="7181" max="7181" width="16.28515625" style="1" customWidth="1"/>
    <col min="7182" max="7182" width="3.140625" style="1" customWidth="1"/>
    <col min="7183" max="7427" width="9.140625" style="1"/>
    <col min="7428" max="7428" width="12" style="1" customWidth="1"/>
    <col min="7429" max="7429" width="34" style="1" customWidth="1"/>
    <col min="7430" max="7430" width="16.140625" style="1" customWidth="1"/>
    <col min="7431" max="7431" width="16.28515625" style="1" customWidth="1"/>
    <col min="7432" max="7432" width="16.140625" style="1" customWidth="1"/>
    <col min="7433" max="7433" width="12" style="1" customWidth="1"/>
    <col min="7434" max="7434" width="34.140625" style="1" customWidth="1"/>
    <col min="7435" max="7436" width="16.140625" style="1" customWidth="1"/>
    <col min="7437" max="7437" width="16.28515625" style="1" customWidth="1"/>
    <col min="7438" max="7438" width="3.140625" style="1" customWidth="1"/>
    <col min="7439" max="7683" width="9.140625" style="1"/>
    <col min="7684" max="7684" width="12" style="1" customWidth="1"/>
    <col min="7685" max="7685" width="34" style="1" customWidth="1"/>
    <col min="7686" max="7686" width="16.140625" style="1" customWidth="1"/>
    <col min="7687" max="7687" width="16.28515625" style="1" customWidth="1"/>
    <col min="7688" max="7688" width="16.140625" style="1" customWidth="1"/>
    <col min="7689" max="7689" width="12" style="1" customWidth="1"/>
    <col min="7690" max="7690" width="34.140625" style="1" customWidth="1"/>
    <col min="7691" max="7692" width="16.140625" style="1" customWidth="1"/>
    <col min="7693" max="7693" width="16.28515625" style="1" customWidth="1"/>
    <col min="7694" max="7694" width="3.140625" style="1" customWidth="1"/>
    <col min="7695" max="7939" width="9.140625" style="1"/>
    <col min="7940" max="7940" width="12" style="1" customWidth="1"/>
    <col min="7941" max="7941" width="34" style="1" customWidth="1"/>
    <col min="7942" max="7942" width="16.140625" style="1" customWidth="1"/>
    <col min="7943" max="7943" width="16.28515625" style="1" customWidth="1"/>
    <col min="7944" max="7944" width="16.140625" style="1" customWidth="1"/>
    <col min="7945" max="7945" width="12" style="1" customWidth="1"/>
    <col min="7946" max="7946" width="34.140625" style="1" customWidth="1"/>
    <col min="7947" max="7948" width="16.140625" style="1" customWidth="1"/>
    <col min="7949" max="7949" width="16.28515625" style="1" customWidth="1"/>
    <col min="7950" max="7950" width="3.140625" style="1" customWidth="1"/>
    <col min="7951" max="8195" width="9.140625" style="1"/>
    <col min="8196" max="8196" width="12" style="1" customWidth="1"/>
    <col min="8197" max="8197" width="34" style="1" customWidth="1"/>
    <col min="8198" max="8198" width="16.140625" style="1" customWidth="1"/>
    <col min="8199" max="8199" width="16.28515625" style="1" customWidth="1"/>
    <col min="8200" max="8200" width="16.140625" style="1" customWidth="1"/>
    <col min="8201" max="8201" width="12" style="1" customWidth="1"/>
    <col min="8202" max="8202" width="34.140625" style="1" customWidth="1"/>
    <col min="8203" max="8204" width="16.140625" style="1" customWidth="1"/>
    <col min="8205" max="8205" width="16.28515625" style="1" customWidth="1"/>
    <col min="8206" max="8206" width="3.140625" style="1" customWidth="1"/>
    <col min="8207" max="8451" width="9.140625" style="1"/>
    <col min="8452" max="8452" width="12" style="1" customWidth="1"/>
    <col min="8453" max="8453" width="34" style="1" customWidth="1"/>
    <col min="8454" max="8454" width="16.140625" style="1" customWidth="1"/>
    <col min="8455" max="8455" width="16.28515625" style="1" customWidth="1"/>
    <col min="8456" max="8456" width="16.140625" style="1" customWidth="1"/>
    <col min="8457" max="8457" width="12" style="1" customWidth="1"/>
    <col min="8458" max="8458" width="34.140625" style="1" customWidth="1"/>
    <col min="8459" max="8460" width="16.140625" style="1" customWidth="1"/>
    <col min="8461" max="8461" width="16.28515625" style="1" customWidth="1"/>
    <col min="8462" max="8462" width="3.140625" style="1" customWidth="1"/>
    <col min="8463" max="8707" width="9.140625" style="1"/>
    <col min="8708" max="8708" width="12" style="1" customWidth="1"/>
    <col min="8709" max="8709" width="34" style="1" customWidth="1"/>
    <col min="8710" max="8710" width="16.140625" style="1" customWidth="1"/>
    <col min="8711" max="8711" width="16.28515625" style="1" customWidth="1"/>
    <col min="8712" max="8712" width="16.140625" style="1" customWidth="1"/>
    <col min="8713" max="8713" width="12" style="1" customWidth="1"/>
    <col min="8714" max="8714" width="34.140625" style="1" customWidth="1"/>
    <col min="8715" max="8716" width="16.140625" style="1" customWidth="1"/>
    <col min="8717" max="8717" width="16.28515625" style="1" customWidth="1"/>
    <col min="8718" max="8718" width="3.140625" style="1" customWidth="1"/>
    <col min="8719" max="8963" width="9.140625" style="1"/>
    <col min="8964" max="8964" width="12" style="1" customWidth="1"/>
    <col min="8965" max="8965" width="34" style="1" customWidth="1"/>
    <col min="8966" max="8966" width="16.140625" style="1" customWidth="1"/>
    <col min="8967" max="8967" width="16.28515625" style="1" customWidth="1"/>
    <col min="8968" max="8968" width="16.140625" style="1" customWidth="1"/>
    <col min="8969" max="8969" width="12" style="1" customWidth="1"/>
    <col min="8970" max="8970" width="34.140625" style="1" customWidth="1"/>
    <col min="8971" max="8972" width="16.140625" style="1" customWidth="1"/>
    <col min="8973" max="8973" width="16.28515625" style="1" customWidth="1"/>
    <col min="8974" max="8974" width="3.140625" style="1" customWidth="1"/>
    <col min="8975" max="9219" width="9.140625" style="1"/>
    <col min="9220" max="9220" width="12" style="1" customWidth="1"/>
    <col min="9221" max="9221" width="34" style="1" customWidth="1"/>
    <col min="9222" max="9222" width="16.140625" style="1" customWidth="1"/>
    <col min="9223" max="9223" width="16.28515625" style="1" customWidth="1"/>
    <col min="9224" max="9224" width="16.140625" style="1" customWidth="1"/>
    <col min="9225" max="9225" width="12" style="1" customWidth="1"/>
    <col min="9226" max="9226" width="34.140625" style="1" customWidth="1"/>
    <col min="9227" max="9228" width="16.140625" style="1" customWidth="1"/>
    <col min="9229" max="9229" width="16.28515625" style="1" customWidth="1"/>
    <col min="9230" max="9230" width="3.140625" style="1" customWidth="1"/>
    <col min="9231" max="9475" width="9.140625" style="1"/>
    <col min="9476" max="9476" width="12" style="1" customWidth="1"/>
    <col min="9477" max="9477" width="34" style="1" customWidth="1"/>
    <col min="9478" max="9478" width="16.140625" style="1" customWidth="1"/>
    <col min="9479" max="9479" width="16.28515625" style="1" customWidth="1"/>
    <col min="9480" max="9480" width="16.140625" style="1" customWidth="1"/>
    <col min="9481" max="9481" width="12" style="1" customWidth="1"/>
    <col min="9482" max="9482" width="34.140625" style="1" customWidth="1"/>
    <col min="9483" max="9484" width="16.140625" style="1" customWidth="1"/>
    <col min="9485" max="9485" width="16.28515625" style="1" customWidth="1"/>
    <col min="9486" max="9486" width="3.140625" style="1" customWidth="1"/>
    <col min="9487" max="9731" width="9.140625" style="1"/>
    <col min="9732" max="9732" width="12" style="1" customWidth="1"/>
    <col min="9733" max="9733" width="34" style="1" customWidth="1"/>
    <col min="9734" max="9734" width="16.140625" style="1" customWidth="1"/>
    <col min="9735" max="9735" width="16.28515625" style="1" customWidth="1"/>
    <col min="9736" max="9736" width="16.140625" style="1" customWidth="1"/>
    <col min="9737" max="9737" width="12" style="1" customWidth="1"/>
    <col min="9738" max="9738" width="34.140625" style="1" customWidth="1"/>
    <col min="9739" max="9740" width="16.140625" style="1" customWidth="1"/>
    <col min="9741" max="9741" width="16.28515625" style="1" customWidth="1"/>
    <col min="9742" max="9742" width="3.140625" style="1" customWidth="1"/>
    <col min="9743" max="9987" width="9.140625" style="1"/>
    <col min="9988" max="9988" width="12" style="1" customWidth="1"/>
    <col min="9989" max="9989" width="34" style="1" customWidth="1"/>
    <col min="9990" max="9990" width="16.140625" style="1" customWidth="1"/>
    <col min="9991" max="9991" width="16.28515625" style="1" customWidth="1"/>
    <col min="9992" max="9992" width="16.140625" style="1" customWidth="1"/>
    <col min="9993" max="9993" width="12" style="1" customWidth="1"/>
    <col min="9994" max="9994" width="34.140625" style="1" customWidth="1"/>
    <col min="9995" max="9996" width="16.140625" style="1" customWidth="1"/>
    <col min="9997" max="9997" width="16.28515625" style="1" customWidth="1"/>
    <col min="9998" max="9998" width="3.140625" style="1" customWidth="1"/>
    <col min="9999" max="10243" width="9.140625" style="1"/>
    <col min="10244" max="10244" width="12" style="1" customWidth="1"/>
    <col min="10245" max="10245" width="34" style="1" customWidth="1"/>
    <col min="10246" max="10246" width="16.140625" style="1" customWidth="1"/>
    <col min="10247" max="10247" width="16.28515625" style="1" customWidth="1"/>
    <col min="10248" max="10248" width="16.140625" style="1" customWidth="1"/>
    <col min="10249" max="10249" width="12" style="1" customWidth="1"/>
    <col min="10250" max="10250" width="34.140625" style="1" customWidth="1"/>
    <col min="10251" max="10252" width="16.140625" style="1" customWidth="1"/>
    <col min="10253" max="10253" width="16.28515625" style="1" customWidth="1"/>
    <col min="10254" max="10254" width="3.140625" style="1" customWidth="1"/>
    <col min="10255" max="10499" width="9.140625" style="1"/>
    <col min="10500" max="10500" width="12" style="1" customWidth="1"/>
    <col min="10501" max="10501" width="34" style="1" customWidth="1"/>
    <col min="10502" max="10502" width="16.140625" style="1" customWidth="1"/>
    <col min="10503" max="10503" width="16.28515625" style="1" customWidth="1"/>
    <col min="10504" max="10504" width="16.140625" style="1" customWidth="1"/>
    <col min="10505" max="10505" width="12" style="1" customWidth="1"/>
    <col min="10506" max="10506" width="34.140625" style="1" customWidth="1"/>
    <col min="10507" max="10508" width="16.140625" style="1" customWidth="1"/>
    <col min="10509" max="10509" width="16.28515625" style="1" customWidth="1"/>
    <col min="10510" max="10510" width="3.140625" style="1" customWidth="1"/>
    <col min="10511" max="10755" width="9.140625" style="1"/>
    <col min="10756" max="10756" width="12" style="1" customWidth="1"/>
    <col min="10757" max="10757" width="34" style="1" customWidth="1"/>
    <col min="10758" max="10758" width="16.140625" style="1" customWidth="1"/>
    <col min="10759" max="10759" width="16.28515625" style="1" customWidth="1"/>
    <col min="10760" max="10760" width="16.140625" style="1" customWidth="1"/>
    <col min="10761" max="10761" width="12" style="1" customWidth="1"/>
    <col min="10762" max="10762" width="34.140625" style="1" customWidth="1"/>
    <col min="10763" max="10764" width="16.140625" style="1" customWidth="1"/>
    <col min="10765" max="10765" width="16.28515625" style="1" customWidth="1"/>
    <col min="10766" max="10766" width="3.140625" style="1" customWidth="1"/>
    <col min="10767" max="11011" width="9.140625" style="1"/>
    <col min="11012" max="11012" width="12" style="1" customWidth="1"/>
    <col min="11013" max="11013" width="34" style="1" customWidth="1"/>
    <col min="11014" max="11014" width="16.140625" style="1" customWidth="1"/>
    <col min="11015" max="11015" width="16.28515625" style="1" customWidth="1"/>
    <col min="11016" max="11016" width="16.140625" style="1" customWidth="1"/>
    <col min="11017" max="11017" width="12" style="1" customWidth="1"/>
    <col min="11018" max="11018" width="34.140625" style="1" customWidth="1"/>
    <col min="11019" max="11020" width="16.140625" style="1" customWidth="1"/>
    <col min="11021" max="11021" width="16.28515625" style="1" customWidth="1"/>
    <col min="11022" max="11022" width="3.140625" style="1" customWidth="1"/>
    <col min="11023" max="11267" width="9.140625" style="1"/>
    <col min="11268" max="11268" width="12" style="1" customWidth="1"/>
    <col min="11269" max="11269" width="34" style="1" customWidth="1"/>
    <col min="11270" max="11270" width="16.140625" style="1" customWidth="1"/>
    <col min="11271" max="11271" width="16.28515625" style="1" customWidth="1"/>
    <col min="11272" max="11272" width="16.140625" style="1" customWidth="1"/>
    <col min="11273" max="11273" width="12" style="1" customWidth="1"/>
    <col min="11274" max="11274" width="34.140625" style="1" customWidth="1"/>
    <col min="11275" max="11276" width="16.140625" style="1" customWidth="1"/>
    <col min="11277" max="11277" width="16.28515625" style="1" customWidth="1"/>
    <col min="11278" max="11278" width="3.140625" style="1" customWidth="1"/>
    <col min="11279" max="11523" width="9.140625" style="1"/>
    <col min="11524" max="11524" width="12" style="1" customWidth="1"/>
    <col min="11525" max="11525" width="34" style="1" customWidth="1"/>
    <col min="11526" max="11526" width="16.140625" style="1" customWidth="1"/>
    <col min="11527" max="11527" width="16.28515625" style="1" customWidth="1"/>
    <col min="11528" max="11528" width="16.140625" style="1" customWidth="1"/>
    <col min="11529" max="11529" width="12" style="1" customWidth="1"/>
    <col min="11530" max="11530" width="34.140625" style="1" customWidth="1"/>
    <col min="11531" max="11532" width="16.140625" style="1" customWidth="1"/>
    <col min="11533" max="11533" width="16.28515625" style="1" customWidth="1"/>
    <col min="11534" max="11534" width="3.140625" style="1" customWidth="1"/>
    <col min="11535" max="11779" width="9.140625" style="1"/>
    <col min="11780" max="11780" width="12" style="1" customWidth="1"/>
    <col min="11781" max="11781" width="34" style="1" customWidth="1"/>
    <col min="11782" max="11782" width="16.140625" style="1" customWidth="1"/>
    <col min="11783" max="11783" width="16.28515625" style="1" customWidth="1"/>
    <col min="11784" max="11784" width="16.140625" style="1" customWidth="1"/>
    <col min="11785" max="11785" width="12" style="1" customWidth="1"/>
    <col min="11786" max="11786" width="34.140625" style="1" customWidth="1"/>
    <col min="11787" max="11788" width="16.140625" style="1" customWidth="1"/>
    <col min="11789" max="11789" width="16.28515625" style="1" customWidth="1"/>
    <col min="11790" max="11790" width="3.140625" style="1" customWidth="1"/>
    <col min="11791" max="12035" width="9.140625" style="1"/>
    <col min="12036" max="12036" width="12" style="1" customWidth="1"/>
    <col min="12037" max="12037" width="34" style="1" customWidth="1"/>
    <col min="12038" max="12038" width="16.140625" style="1" customWidth="1"/>
    <col min="12039" max="12039" width="16.28515625" style="1" customWidth="1"/>
    <col min="12040" max="12040" width="16.140625" style="1" customWidth="1"/>
    <col min="12041" max="12041" width="12" style="1" customWidth="1"/>
    <col min="12042" max="12042" width="34.140625" style="1" customWidth="1"/>
    <col min="12043" max="12044" width="16.140625" style="1" customWidth="1"/>
    <col min="12045" max="12045" width="16.28515625" style="1" customWidth="1"/>
    <col min="12046" max="12046" width="3.140625" style="1" customWidth="1"/>
    <col min="12047" max="12291" width="9.140625" style="1"/>
    <col min="12292" max="12292" width="12" style="1" customWidth="1"/>
    <col min="12293" max="12293" width="34" style="1" customWidth="1"/>
    <col min="12294" max="12294" width="16.140625" style="1" customWidth="1"/>
    <col min="12295" max="12295" width="16.28515625" style="1" customWidth="1"/>
    <col min="12296" max="12296" width="16.140625" style="1" customWidth="1"/>
    <col min="12297" max="12297" width="12" style="1" customWidth="1"/>
    <col min="12298" max="12298" width="34.140625" style="1" customWidth="1"/>
    <col min="12299" max="12300" width="16.140625" style="1" customWidth="1"/>
    <col min="12301" max="12301" width="16.28515625" style="1" customWidth="1"/>
    <col min="12302" max="12302" width="3.140625" style="1" customWidth="1"/>
    <col min="12303" max="12547" width="9.140625" style="1"/>
    <col min="12548" max="12548" width="12" style="1" customWidth="1"/>
    <col min="12549" max="12549" width="34" style="1" customWidth="1"/>
    <col min="12550" max="12550" width="16.140625" style="1" customWidth="1"/>
    <col min="12551" max="12551" width="16.28515625" style="1" customWidth="1"/>
    <col min="12552" max="12552" width="16.140625" style="1" customWidth="1"/>
    <col min="12553" max="12553" width="12" style="1" customWidth="1"/>
    <col min="12554" max="12554" width="34.140625" style="1" customWidth="1"/>
    <col min="12555" max="12556" width="16.140625" style="1" customWidth="1"/>
    <col min="12557" max="12557" width="16.28515625" style="1" customWidth="1"/>
    <col min="12558" max="12558" width="3.140625" style="1" customWidth="1"/>
    <col min="12559" max="12803" width="9.140625" style="1"/>
    <col min="12804" max="12804" width="12" style="1" customWidth="1"/>
    <col min="12805" max="12805" width="34" style="1" customWidth="1"/>
    <col min="12806" max="12806" width="16.140625" style="1" customWidth="1"/>
    <col min="12807" max="12807" width="16.28515625" style="1" customWidth="1"/>
    <col min="12808" max="12808" width="16.140625" style="1" customWidth="1"/>
    <col min="12809" max="12809" width="12" style="1" customWidth="1"/>
    <col min="12810" max="12810" width="34.140625" style="1" customWidth="1"/>
    <col min="12811" max="12812" width="16.140625" style="1" customWidth="1"/>
    <col min="12813" max="12813" width="16.28515625" style="1" customWidth="1"/>
    <col min="12814" max="12814" width="3.140625" style="1" customWidth="1"/>
    <col min="12815" max="13059" width="9.140625" style="1"/>
    <col min="13060" max="13060" width="12" style="1" customWidth="1"/>
    <col min="13061" max="13061" width="34" style="1" customWidth="1"/>
    <col min="13062" max="13062" width="16.140625" style="1" customWidth="1"/>
    <col min="13063" max="13063" width="16.28515625" style="1" customWidth="1"/>
    <col min="13064" max="13064" width="16.140625" style="1" customWidth="1"/>
    <col min="13065" max="13065" width="12" style="1" customWidth="1"/>
    <col min="13066" max="13066" width="34.140625" style="1" customWidth="1"/>
    <col min="13067" max="13068" width="16.140625" style="1" customWidth="1"/>
    <col min="13069" max="13069" width="16.28515625" style="1" customWidth="1"/>
    <col min="13070" max="13070" width="3.140625" style="1" customWidth="1"/>
    <col min="13071" max="13315" width="9.140625" style="1"/>
    <col min="13316" max="13316" width="12" style="1" customWidth="1"/>
    <col min="13317" max="13317" width="34" style="1" customWidth="1"/>
    <col min="13318" max="13318" width="16.140625" style="1" customWidth="1"/>
    <col min="13319" max="13319" width="16.28515625" style="1" customWidth="1"/>
    <col min="13320" max="13320" width="16.140625" style="1" customWidth="1"/>
    <col min="13321" max="13321" width="12" style="1" customWidth="1"/>
    <col min="13322" max="13322" width="34.140625" style="1" customWidth="1"/>
    <col min="13323" max="13324" width="16.140625" style="1" customWidth="1"/>
    <col min="13325" max="13325" width="16.28515625" style="1" customWidth="1"/>
    <col min="13326" max="13326" width="3.140625" style="1" customWidth="1"/>
    <col min="13327" max="13571" width="9.140625" style="1"/>
    <col min="13572" max="13572" width="12" style="1" customWidth="1"/>
    <col min="13573" max="13573" width="34" style="1" customWidth="1"/>
    <col min="13574" max="13574" width="16.140625" style="1" customWidth="1"/>
    <col min="13575" max="13575" width="16.28515625" style="1" customWidth="1"/>
    <col min="13576" max="13576" width="16.140625" style="1" customWidth="1"/>
    <col min="13577" max="13577" width="12" style="1" customWidth="1"/>
    <col min="13578" max="13578" width="34.140625" style="1" customWidth="1"/>
    <col min="13579" max="13580" width="16.140625" style="1" customWidth="1"/>
    <col min="13581" max="13581" width="16.28515625" style="1" customWidth="1"/>
    <col min="13582" max="13582" width="3.140625" style="1" customWidth="1"/>
    <col min="13583" max="13827" width="9.140625" style="1"/>
    <col min="13828" max="13828" width="12" style="1" customWidth="1"/>
    <col min="13829" max="13829" width="34" style="1" customWidth="1"/>
    <col min="13830" max="13830" width="16.140625" style="1" customWidth="1"/>
    <col min="13831" max="13831" width="16.28515625" style="1" customWidth="1"/>
    <col min="13832" max="13832" width="16.140625" style="1" customWidth="1"/>
    <col min="13833" max="13833" width="12" style="1" customWidth="1"/>
    <col min="13834" max="13834" width="34.140625" style="1" customWidth="1"/>
    <col min="13835" max="13836" width="16.140625" style="1" customWidth="1"/>
    <col min="13837" max="13837" width="16.28515625" style="1" customWidth="1"/>
    <col min="13838" max="13838" width="3.140625" style="1" customWidth="1"/>
    <col min="13839" max="14083" width="9.140625" style="1"/>
    <col min="14084" max="14084" width="12" style="1" customWidth="1"/>
    <col min="14085" max="14085" width="34" style="1" customWidth="1"/>
    <col min="14086" max="14086" width="16.140625" style="1" customWidth="1"/>
    <col min="14087" max="14087" width="16.28515625" style="1" customWidth="1"/>
    <col min="14088" max="14088" width="16.140625" style="1" customWidth="1"/>
    <col min="14089" max="14089" width="12" style="1" customWidth="1"/>
    <col min="14090" max="14090" width="34.140625" style="1" customWidth="1"/>
    <col min="14091" max="14092" width="16.140625" style="1" customWidth="1"/>
    <col min="14093" max="14093" width="16.28515625" style="1" customWidth="1"/>
    <col min="14094" max="14094" width="3.140625" style="1" customWidth="1"/>
    <col min="14095" max="14339" width="9.140625" style="1"/>
    <col min="14340" max="14340" width="12" style="1" customWidth="1"/>
    <col min="14341" max="14341" width="34" style="1" customWidth="1"/>
    <col min="14342" max="14342" width="16.140625" style="1" customWidth="1"/>
    <col min="14343" max="14343" width="16.28515625" style="1" customWidth="1"/>
    <col min="14344" max="14344" width="16.140625" style="1" customWidth="1"/>
    <col min="14345" max="14345" width="12" style="1" customWidth="1"/>
    <col min="14346" max="14346" width="34.140625" style="1" customWidth="1"/>
    <col min="14347" max="14348" width="16.140625" style="1" customWidth="1"/>
    <col min="14349" max="14349" width="16.28515625" style="1" customWidth="1"/>
    <col min="14350" max="14350" width="3.140625" style="1" customWidth="1"/>
    <col min="14351" max="14595" width="9.140625" style="1"/>
    <col min="14596" max="14596" width="12" style="1" customWidth="1"/>
    <col min="14597" max="14597" width="34" style="1" customWidth="1"/>
    <col min="14598" max="14598" width="16.140625" style="1" customWidth="1"/>
    <col min="14599" max="14599" width="16.28515625" style="1" customWidth="1"/>
    <col min="14600" max="14600" width="16.140625" style="1" customWidth="1"/>
    <col min="14601" max="14601" width="12" style="1" customWidth="1"/>
    <col min="14602" max="14602" width="34.140625" style="1" customWidth="1"/>
    <col min="14603" max="14604" width="16.140625" style="1" customWidth="1"/>
    <col min="14605" max="14605" width="16.28515625" style="1" customWidth="1"/>
    <col min="14606" max="14606" width="3.140625" style="1" customWidth="1"/>
    <col min="14607" max="14851" width="9.140625" style="1"/>
    <col min="14852" max="14852" width="12" style="1" customWidth="1"/>
    <col min="14853" max="14853" width="34" style="1" customWidth="1"/>
    <col min="14854" max="14854" width="16.140625" style="1" customWidth="1"/>
    <col min="14855" max="14855" width="16.28515625" style="1" customWidth="1"/>
    <col min="14856" max="14856" width="16.140625" style="1" customWidth="1"/>
    <col min="14857" max="14857" width="12" style="1" customWidth="1"/>
    <col min="14858" max="14858" width="34.140625" style="1" customWidth="1"/>
    <col min="14859" max="14860" width="16.140625" style="1" customWidth="1"/>
    <col min="14861" max="14861" width="16.28515625" style="1" customWidth="1"/>
    <col min="14862" max="14862" width="3.140625" style="1" customWidth="1"/>
    <col min="14863" max="15107" width="9.140625" style="1"/>
    <col min="15108" max="15108" width="12" style="1" customWidth="1"/>
    <col min="15109" max="15109" width="34" style="1" customWidth="1"/>
    <col min="15110" max="15110" width="16.140625" style="1" customWidth="1"/>
    <col min="15111" max="15111" width="16.28515625" style="1" customWidth="1"/>
    <col min="15112" max="15112" width="16.140625" style="1" customWidth="1"/>
    <col min="15113" max="15113" width="12" style="1" customWidth="1"/>
    <col min="15114" max="15114" width="34.140625" style="1" customWidth="1"/>
    <col min="15115" max="15116" width="16.140625" style="1" customWidth="1"/>
    <col min="15117" max="15117" width="16.28515625" style="1" customWidth="1"/>
    <col min="15118" max="15118" width="3.140625" style="1" customWidth="1"/>
    <col min="15119" max="15363" width="9.140625" style="1"/>
    <col min="15364" max="15364" width="12" style="1" customWidth="1"/>
    <col min="15365" max="15365" width="34" style="1" customWidth="1"/>
    <col min="15366" max="15366" width="16.140625" style="1" customWidth="1"/>
    <col min="15367" max="15367" width="16.28515625" style="1" customWidth="1"/>
    <col min="15368" max="15368" width="16.140625" style="1" customWidth="1"/>
    <col min="15369" max="15369" width="12" style="1" customWidth="1"/>
    <col min="15370" max="15370" width="34.140625" style="1" customWidth="1"/>
    <col min="15371" max="15372" width="16.140625" style="1" customWidth="1"/>
    <col min="15373" max="15373" width="16.28515625" style="1" customWidth="1"/>
    <col min="15374" max="15374" width="3.140625" style="1" customWidth="1"/>
    <col min="15375" max="15619" width="9.140625" style="1"/>
    <col min="15620" max="15620" width="12" style="1" customWidth="1"/>
    <col min="15621" max="15621" width="34" style="1" customWidth="1"/>
    <col min="15622" max="15622" width="16.140625" style="1" customWidth="1"/>
    <col min="15623" max="15623" width="16.28515625" style="1" customWidth="1"/>
    <col min="15624" max="15624" width="16.140625" style="1" customWidth="1"/>
    <col min="15625" max="15625" width="12" style="1" customWidth="1"/>
    <col min="15626" max="15626" width="34.140625" style="1" customWidth="1"/>
    <col min="15627" max="15628" width="16.140625" style="1" customWidth="1"/>
    <col min="15629" max="15629" width="16.28515625" style="1" customWidth="1"/>
    <col min="15630" max="15630" width="3.140625" style="1" customWidth="1"/>
    <col min="15631" max="15875" width="9.140625" style="1"/>
    <col min="15876" max="15876" width="12" style="1" customWidth="1"/>
    <col min="15877" max="15877" width="34" style="1" customWidth="1"/>
    <col min="15878" max="15878" width="16.140625" style="1" customWidth="1"/>
    <col min="15879" max="15879" width="16.28515625" style="1" customWidth="1"/>
    <col min="15880" max="15880" width="16.140625" style="1" customWidth="1"/>
    <col min="15881" max="15881" width="12" style="1" customWidth="1"/>
    <col min="15882" max="15882" width="34.140625" style="1" customWidth="1"/>
    <col min="15883" max="15884" width="16.140625" style="1" customWidth="1"/>
    <col min="15885" max="15885" width="16.28515625" style="1" customWidth="1"/>
    <col min="15886" max="15886" width="3.140625" style="1" customWidth="1"/>
    <col min="15887" max="16131" width="9.140625" style="1"/>
    <col min="16132" max="16132" width="12" style="1" customWidth="1"/>
    <col min="16133" max="16133" width="34" style="1" customWidth="1"/>
    <col min="16134" max="16134" width="16.140625" style="1" customWidth="1"/>
    <col min="16135" max="16135" width="16.28515625" style="1" customWidth="1"/>
    <col min="16136" max="16136" width="16.140625" style="1" customWidth="1"/>
    <col min="16137" max="16137" width="12" style="1" customWidth="1"/>
    <col min="16138" max="16138" width="34.140625" style="1" customWidth="1"/>
    <col min="16139" max="16140" width="16.140625" style="1" customWidth="1"/>
    <col min="16141" max="16141" width="16.28515625" style="1" customWidth="1"/>
    <col min="16142" max="16142" width="3.140625" style="1" customWidth="1"/>
    <col min="16143" max="16384" width="9.140625" style="1"/>
  </cols>
  <sheetData>
    <row r="1" spans="1:13" ht="63" customHeight="1" x14ac:dyDescent="0.6">
      <c r="A1" s="58"/>
      <c r="B1" s="72" t="s">
        <v>112</v>
      </c>
      <c r="C1" s="58"/>
      <c r="D1" s="58"/>
      <c r="E1" s="58"/>
      <c r="F1" s="58"/>
      <c r="G1" s="58"/>
      <c r="H1" s="58"/>
      <c r="I1" s="58"/>
      <c r="J1" s="58"/>
      <c r="M1" s="70"/>
    </row>
    <row r="2" spans="1:13" ht="0.75" customHeight="1" x14ac:dyDescent="0.2">
      <c r="H2" s="1"/>
      <c r="M2" s="71"/>
    </row>
    <row r="3" spans="1:13" ht="63" customHeight="1" x14ac:dyDescent="0.45">
      <c r="A3" s="2"/>
      <c r="B3" s="64" t="s">
        <v>198</v>
      </c>
      <c r="C3" s="101"/>
      <c r="D3" s="101"/>
      <c r="E3" s="101"/>
      <c r="F3" s="101"/>
      <c r="G3" s="63" t="s">
        <v>200</v>
      </c>
      <c r="H3" s="102"/>
      <c r="I3" s="102"/>
      <c r="J3" s="104" t="s">
        <v>201</v>
      </c>
      <c r="K3" s="103" t="s">
        <v>199</v>
      </c>
      <c r="L3" s="2"/>
      <c r="M3" s="71"/>
    </row>
    <row r="4" spans="1:13" s="2" customFormat="1" ht="30" customHeight="1" x14ac:dyDescent="0.3">
      <c r="A4" s="59"/>
      <c r="B4" s="59"/>
      <c r="C4" s="59"/>
      <c r="D4" s="59"/>
      <c r="E4" s="59"/>
      <c r="F4" s="59"/>
      <c r="G4" s="59"/>
      <c r="H4" s="59"/>
      <c r="I4" s="1"/>
      <c r="J4" s="1"/>
      <c r="K4" s="60"/>
      <c r="L4" s="1"/>
    </row>
    <row r="5" spans="1:13" s="2" customFormat="1" ht="63" customHeight="1" x14ac:dyDescent="0.45">
      <c r="A5" s="1"/>
      <c r="B5" s="64" t="s">
        <v>196</v>
      </c>
      <c r="C5" s="59"/>
      <c r="D5" s="59"/>
      <c r="E5" s="59"/>
      <c r="F5" s="59"/>
      <c r="G5" s="59"/>
      <c r="H5" s="59"/>
      <c r="J5" s="63"/>
      <c r="K5" s="60"/>
      <c r="L5" s="1"/>
      <c r="M5" s="27"/>
    </row>
    <row r="6" spans="1:13" ht="39.75" customHeight="1" x14ac:dyDescent="0.45">
      <c r="A6" s="59"/>
      <c r="B6" s="64" t="s">
        <v>197</v>
      </c>
      <c r="C6" s="59"/>
      <c r="D6" s="59"/>
      <c r="E6" s="59"/>
      <c r="F6" s="59"/>
      <c r="G6" s="59"/>
      <c r="H6" s="59"/>
      <c r="I6" s="59"/>
      <c r="K6" s="60"/>
      <c r="M6" s="28"/>
    </row>
    <row r="7" spans="1:13" ht="63.75" customHeight="1" x14ac:dyDescent="0.45">
      <c r="C7" s="61"/>
      <c r="D7" s="61"/>
      <c r="E7" s="61"/>
      <c r="F7" s="61" t="s">
        <v>111</v>
      </c>
      <c r="G7" s="59"/>
      <c r="H7" s="62"/>
      <c r="J7" s="63"/>
      <c r="K7" s="60"/>
      <c r="M7" s="28"/>
    </row>
    <row r="8" spans="1:13" ht="39.75" customHeight="1" x14ac:dyDescent="0.35">
      <c r="A8" s="61"/>
      <c r="B8" s="61"/>
      <c r="C8" s="61"/>
      <c r="D8" s="61"/>
      <c r="E8" s="61"/>
      <c r="F8" s="61"/>
      <c r="G8" s="59"/>
      <c r="H8" s="59"/>
      <c r="I8" s="59"/>
      <c r="J8" s="59"/>
      <c r="K8" s="60"/>
      <c r="M8" s="28"/>
    </row>
    <row r="9" spans="1:13" ht="39.75" customHeight="1" x14ac:dyDescent="0.45">
      <c r="A9" s="73" t="s">
        <v>108</v>
      </c>
      <c r="B9" s="63"/>
      <c r="C9" s="64"/>
      <c r="D9" s="65" t="s">
        <v>190</v>
      </c>
      <c r="E9" s="100">
        <v>32</v>
      </c>
      <c r="F9" s="98">
        <v>2020</v>
      </c>
      <c r="G9" s="59"/>
      <c r="H9" s="66"/>
      <c r="I9" s="65" t="s">
        <v>191</v>
      </c>
      <c r="J9" s="63"/>
      <c r="M9" s="28"/>
    </row>
    <row r="10" spans="1:13" ht="6" customHeight="1" x14ac:dyDescent="0.3">
      <c r="C10" s="2"/>
      <c r="D10" s="2"/>
      <c r="E10" s="2"/>
      <c r="F10" s="2"/>
      <c r="G10" s="2"/>
      <c r="H10" s="2"/>
      <c r="M10" s="28"/>
    </row>
    <row r="11" spans="1:13" s="3" customFormat="1" ht="24.75" customHeight="1" x14ac:dyDescent="0.25">
      <c r="A11" s="30"/>
      <c r="B11" s="30"/>
      <c r="C11" s="30"/>
      <c r="D11" s="67"/>
      <c r="E11" s="67"/>
      <c r="F11" s="68"/>
      <c r="G11" s="30"/>
      <c r="H11" s="24"/>
      <c r="I11" s="30"/>
      <c r="J11" s="69"/>
      <c r="K11" s="69"/>
      <c r="L11" s="69"/>
      <c r="M11" s="30"/>
    </row>
    <row r="12" spans="1:13" s="3" customFormat="1" ht="30.75" customHeight="1" x14ac:dyDescent="0.25">
      <c r="A12" s="8"/>
      <c r="B12" s="8"/>
      <c r="C12" s="9" t="s">
        <v>0</v>
      </c>
      <c r="D12" s="53" t="s">
        <v>192</v>
      </c>
      <c r="E12" s="53"/>
      <c r="F12" s="53" t="s">
        <v>193</v>
      </c>
      <c r="G12" s="8"/>
      <c r="H12" s="24"/>
      <c r="I12" s="11" t="s">
        <v>0</v>
      </c>
      <c r="J12" s="53" t="s">
        <v>192</v>
      </c>
      <c r="K12" s="53"/>
      <c r="L12" s="53" t="s">
        <v>193</v>
      </c>
      <c r="M12" s="53"/>
    </row>
    <row r="13" spans="1:13" s="4" customFormat="1" ht="30" customHeight="1" x14ac:dyDescent="0.25">
      <c r="A13" s="41" t="s">
        <v>34</v>
      </c>
      <c r="B13" s="41"/>
      <c r="C13" s="42"/>
      <c r="D13" s="12" t="s">
        <v>109</v>
      </c>
      <c r="E13" s="12"/>
      <c r="F13" s="12" t="s">
        <v>109</v>
      </c>
      <c r="G13" s="41" t="s">
        <v>35</v>
      </c>
      <c r="H13" s="43"/>
      <c r="I13" s="43"/>
      <c r="J13" s="12" t="s">
        <v>109</v>
      </c>
      <c r="K13" s="12"/>
      <c r="L13" s="12" t="s">
        <v>109</v>
      </c>
      <c r="M13" s="12"/>
    </row>
    <row r="14" spans="1:13" s="4" customFormat="1" ht="33" customHeight="1" x14ac:dyDescent="0.25">
      <c r="A14" s="56" t="s">
        <v>104</v>
      </c>
      <c r="B14" s="38"/>
      <c r="C14" s="10"/>
      <c r="D14" s="12"/>
      <c r="E14" s="12"/>
      <c r="F14" s="12"/>
      <c r="G14" s="56" t="s">
        <v>143</v>
      </c>
      <c r="H14" s="40"/>
      <c r="I14" s="17"/>
      <c r="J14" s="12"/>
      <c r="K14" s="12"/>
      <c r="L14" s="12"/>
      <c r="M14" s="12"/>
    </row>
    <row r="15" spans="1:13" s="4" customFormat="1" ht="33" customHeight="1" x14ac:dyDescent="0.25">
      <c r="A15" s="14" t="s">
        <v>2</v>
      </c>
      <c r="B15" s="53">
        <v>10023</v>
      </c>
      <c r="C15" s="49" t="s">
        <v>42</v>
      </c>
      <c r="D15" s="78"/>
      <c r="E15" s="78"/>
      <c r="F15" s="78"/>
      <c r="G15" s="14" t="s">
        <v>2</v>
      </c>
      <c r="H15" s="53">
        <v>11062</v>
      </c>
      <c r="I15" s="49" t="s">
        <v>144</v>
      </c>
      <c r="J15" s="78">
        <v>504</v>
      </c>
      <c r="K15" s="78"/>
      <c r="L15" s="78">
        <v>250</v>
      </c>
      <c r="M15" s="80"/>
    </row>
    <row r="16" spans="1:13" s="4" customFormat="1" ht="33" customHeight="1" x14ac:dyDescent="0.25">
      <c r="A16" s="14" t="s">
        <v>2</v>
      </c>
      <c r="B16" s="53">
        <v>10077</v>
      </c>
      <c r="C16" s="49" t="s">
        <v>43</v>
      </c>
      <c r="D16" s="78">
        <v>84</v>
      </c>
      <c r="E16" s="78"/>
      <c r="F16" s="78"/>
      <c r="G16" s="14" t="s">
        <v>2</v>
      </c>
      <c r="H16" s="53">
        <v>11051</v>
      </c>
      <c r="I16" s="49" t="s">
        <v>145</v>
      </c>
      <c r="J16" s="78">
        <v>336</v>
      </c>
      <c r="K16" s="78"/>
      <c r="L16" s="78">
        <v>1000</v>
      </c>
      <c r="M16" s="78"/>
    </row>
    <row r="17" spans="1:13" s="4" customFormat="1" ht="33" customHeight="1" x14ac:dyDescent="0.25">
      <c r="A17" s="14" t="s">
        <v>2</v>
      </c>
      <c r="B17" s="53">
        <v>10001</v>
      </c>
      <c r="C17" s="49" t="s">
        <v>113</v>
      </c>
      <c r="D17" s="78"/>
      <c r="E17" s="78"/>
      <c r="F17" s="78">
        <v>125</v>
      </c>
      <c r="G17" s="14" t="s">
        <v>2</v>
      </c>
      <c r="H17" s="53">
        <v>11053</v>
      </c>
      <c r="I17" s="49" t="s">
        <v>146</v>
      </c>
      <c r="J17" s="97">
        <v>84</v>
      </c>
      <c r="K17" s="97"/>
      <c r="L17" s="97"/>
      <c r="M17" s="97"/>
    </row>
    <row r="18" spans="1:13" s="4" customFormat="1" ht="33" customHeight="1" x14ac:dyDescent="0.25">
      <c r="A18" s="94" t="s">
        <v>2</v>
      </c>
      <c r="B18" s="95">
        <v>10093</v>
      </c>
      <c r="C18" s="49" t="s">
        <v>153</v>
      </c>
      <c r="D18" s="97"/>
      <c r="E18" s="97"/>
      <c r="F18" s="97"/>
      <c r="G18" s="14" t="s">
        <v>2</v>
      </c>
      <c r="H18" s="53">
        <v>11041</v>
      </c>
      <c r="I18" s="49" t="s">
        <v>147</v>
      </c>
      <c r="J18" s="78"/>
      <c r="K18" s="78"/>
      <c r="L18" s="78"/>
      <c r="M18" s="78"/>
    </row>
    <row r="19" spans="1:13" s="4" customFormat="1" ht="33" customHeight="1" x14ac:dyDescent="0.25">
      <c r="A19" s="14" t="s">
        <v>2</v>
      </c>
      <c r="B19" s="95">
        <v>10002</v>
      </c>
      <c r="C19" s="96" t="s">
        <v>114</v>
      </c>
      <c r="D19" s="78"/>
      <c r="E19" s="78"/>
      <c r="F19" s="78"/>
      <c r="G19" s="14" t="s">
        <v>2</v>
      </c>
      <c r="H19" s="53">
        <v>11046</v>
      </c>
      <c r="I19" s="49" t="s">
        <v>148</v>
      </c>
      <c r="J19" s="78">
        <v>84</v>
      </c>
      <c r="K19" s="78"/>
      <c r="L19" s="78"/>
      <c r="M19" s="78"/>
    </row>
    <row r="20" spans="1:13" s="4" customFormat="1" ht="33" customHeight="1" x14ac:dyDescent="0.25">
      <c r="A20" s="14" t="s">
        <v>2</v>
      </c>
      <c r="B20" s="53">
        <v>10025</v>
      </c>
      <c r="C20" s="49" t="s">
        <v>44</v>
      </c>
      <c r="D20" s="78"/>
      <c r="E20" s="78"/>
      <c r="F20" s="78"/>
      <c r="G20" s="14" t="s">
        <v>2</v>
      </c>
      <c r="H20" s="53">
        <v>11055</v>
      </c>
      <c r="I20" s="49" t="s">
        <v>149</v>
      </c>
      <c r="J20" s="78"/>
      <c r="K20" s="78"/>
      <c r="L20" s="78"/>
      <c r="M20" s="78"/>
    </row>
    <row r="21" spans="1:13" s="4" customFormat="1" ht="33" customHeight="1" x14ac:dyDescent="0.25">
      <c r="A21" s="14" t="s">
        <v>2</v>
      </c>
      <c r="B21" s="53">
        <v>10062</v>
      </c>
      <c r="C21" s="49" t="s">
        <v>115</v>
      </c>
      <c r="D21" s="78">
        <v>336</v>
      </c>
      <c r="E21" s="78"/>
      <c r="F21" s="78"/>
      <c r="G21" s="14" t="s">
        <v>2</v>
      </c>
      <c r="H21" s="53">
        <v>11050</v>
      </c>
      <c r="I21" s="49" t="s">
        <v>150</v>
      </c>
      <c r="J21" s="78"/>
      <c r="K21" s="78"/>
      <c r="L21" s="78"/>
      <c r="M21" s="78"/>
    </row>
    <row r="22" spans="1:13" s="4" customFormat="1" ht="33" customHeight="1" x14ac:dyDescent="0.25">
      <c r="A22" s="14" t="s">
        <v>2</v>
      </c>
      <c r="B22" s="53">
        <v>10020</v>
      </c>
      <c r="C22" s="49" t="s">
        <v>116</v>
      </c>
      <c r="D22" s="78"/>
      <c r="E22" s="78"/>
      <c r="F22" s="78"/>
      <c r="G22" s="14" t="s">
        <v>2</v>
      </c>
      <c r="H22" s="53">
        <v>11056</v>
      </c>
      <c r="I22" s="49" t="s">
        <v>151</v>
      </c>
      <c r="J22" s="78"/>
      <c r="K22" s="78"/>
      <c r="L22" s="78">
        <v>125</v>
      </c>
      <c r="M22" s="78"/>
    </row>
    <row r="23" spans="1:13" s="4" customFormat="1" ht="33" customHeight="1" x14ac:dyDescent="0.25">
      <c r="A23" s="14" t="s">
        <v>2</v>
      </c>
      <c r="B23" s="53">
        <v>10024</v>
      </c>
      <c r="C23" s="49" t="s">
        <v>45</v>
      </c>
      <c r="D23" s="78">
        <v>504</v>
      </c>
      <c r="E23" s="78"/>
      <c r="F23" s="78"/>
      <c r="G23" s="14" t="s">
        <v>2</v>
      </c>
      <c r="H23" s="53">
        <v>11096</v>
      </c>
      <c r="I23" s="49" t="s">
        <v>155</v>
      </c>
      <c r="J23" s="78"/>
      <c r="K23" s="78"/>
      <c r="L23" s="78"/>
      <c r="M23" s="78"/>
    </row>
    <row r="24" spans="1:13" s="4" customFormat="1" ht="33" customHeight="1" x14ac:dyDescent="0.25">
      <c r="A24" s="14" t="s">
        <v>2</v>
      </c>
      <c r="B24" s="53">
        <v>10026</v>
      </c>
      <c r="C24" s="49" t="s">
        <v>184</v>
      </c>
      <c r="D24" s="78"/>
      <c r="E24" s="78"/>
      <c r="F24" s="78"/>
      <c r="G24" s="14" t="s">
        <v>2</v>
      </c>
      <c r="H24" s="53">
        <v>11084</v>
      </c>
      <c r="I24" s="49" t="s">
        <v>152</v>
      </c>
      <c r="J24" s="78">
        <v>588</v>
      </c>
      <c r="K24" s="78"/>
      <c r="L24" s="78"/>
      <c r="M24" s="78"/>
    </row>
    <row r="25" spans="1:13" s="4" customFormat="1" ht="33" customHeight="1" x14ac:dyDescent="0.25">
      <c r="A25" s="14" t="s">
        <v>2</v>
      </c>
      <c r="B25" s="53">
        <v>10006</v>
      </c>
      <c r="C25" s="49" t="s">
        <v>117</v>
      </c>
      <c r="D25" s="78">
        <v>84</v>
      </c>
      <c r="E25" s="78"/>
      <c r="F25" s="78"/>
      <c r="G25" s="31"/>
      <c r="H25" s="18"/>
      <c r="I25" s="52" t="s">
        <v>93</v>
      </c>
      <c r="J25" s="79">
        <f>SUM(J15:J24)</f>
        <v>1596</v>
      </c>
      <c r="K25" s="79">
        <f>SUM(K15:K24)</f>
        <v>0</v>
      </c>
      <c r="L25" s="79">
        <f>SUM(L15:L24)</f>
        <v>1375</v>
      </c>
      <c r="M25" s="79">
        <f>SUM(M15:M24)</f>
        <v>0</v>
      </c>
    </row>
    <row r="26" spans="1:13" s="4" customFormat="1" ht="33" customHeight="1" x14ac:dyDescent="0.25">
      <c r="A26" s="14" t="s">
        <v>2</v>
      </c>
      <c r="B26" s="53">
        <v>10078</v>
      </c>
      <c r="C26" s="49" t="s">
        <v>203</v>
      </c>
      <c r="D26" s="78">
        <v>504</v>
      </c>
      <c r="E26" s="78"/>
      <c r="F26" s="78">
        <v>250</v>
      </c>
      <c r="G26" s="41" t="s">
        <v>56</v>
      </c>
      <c r="H26" s="44"/>
      <c r="I26" s="43"/>
      <c r="J26" s="13"/>
      <c r="K26" s="13"/>
      <c r="L26" s="13"/>
      <c r="M26" s="13"/>
    </row>
    <row r="27" spans="1:13" s="4" customFormat="1" ht="33" customHeight="1" x14ac:dyDescent="0.25">
      <c r="A27" s="14"/>
      <c r="B27" s="13"/>
      <c r="C27" s="33"/>
      <c r="D27" s="78"/>
      <c r="E27" s="78"/>
      <c r="F27" s="78"/>
      <c r="G27" s="14" t="s">
        <v>2</v>
      </c>
      <c r="H27" s="53">
        <v>13084</v>
      </c>
      <c r="I27" s="49" t="s">
        <v>156</v>
      </c>
      <c r="J27" s="78"/>
      <c r="K27" s="78"/>
      <c r="L27" s="78">
        <v>125</v>
      </c>
      <c r="M27" s="78"/>
    </row>
    <row r="28" spans="1:13" s="4" customFormat="1" ht="33" customHeight="1" x14ac:dyDescent="0.25">
      <c r="A28" s="56" t="s">
        <v>100</v>
      </c>
      <c r="B28" s="13"/>
      <c r="C28" s="32"/>
      <c r="D28" s="78"/>
      <c r="E28" s="78"/>
      <c r="F28" s="78"/>
      <c r="G28" s="14" t="s">
        <v>2</v>
      </c>
      <c r="H28" s="53">
        <v>11039</v>
      </c>
      <c r="I28" s="49" t="s">
        <v>40</v>
      </c>
      <c r="J28" s="78">
        <v>504</v>
      </c>
      <c r="K28" s="78"/>
      <c r="L28" s="78"/>
      <c r="M28" s="78"/>
    </row>
    <row r="29" spans="1:13" s="4" customFormat="1" ht="33" customHeight="1" x14ac:dyDescent="0.25">
      <c r="A29" s="14" t="s">
        <v>2</v>
      </c>
      <c r="B29" s="53">
        <v>10061</v>
      </c>
      <c r="C29" s="49" t="s">
        <v>118</v>
      </c>
      <c r="D29" s="78"/>
      <c r="E29" s="78"/>
      <c r="F29" s="78">
        <v>1250</v>
      </c>
      <c r="G29" s="14"/>
      <c r="H29" s="53">
        <v>12071</v>
      </c>
      <c r="I29" s="49" t="s">
        <v>4</v>
      </c>
      <c r="J29" s="78"/>
      <c r="K29" s="78"/>
      <c r="L29" s="78"/>
      <c r="M29" s="78"/>
    </row>
    <row r="30" spans="1:13" s="4" customFormat="1" ht="33" customHeight="1" x14ac:dyDescent="0.25">
      <c r="A30" s="14" t="s">
        <v>2</v>
      </c>
      <c r="B30" s="53">
        <v>10079</v>
      </c>
      <c r="C30" s="49" t="s">
        <v>86</v>
      </c>
      <c r="D30" s="78"/>
      <c r="E30" s="78"/>
      <c r="F30" s="78"/>
      <c r="G30" s="56" t="s">
        <v>57</v>
      </c>
      <c r="H30" s="13"/>
      <c r="I30" s="6"/>
      <c r="J30" s="78"/>
      <c r="K30" s="78"/>
      <c r="L30" s="78"/>
      <c r="M30" s="78"/>
    </row>
    <row r="31" spans="1:13" s="4" customFormat="1" ht="33" customHeight="1" x14ac:dyDescent="0.25">
      <c r="A31" s="14" t="s">
        <v>2</v>
      </c>
      <c r="B31" s="53">
        <v>10012</v>
      </c>
      <c r="C31" s="49" t="s">
        <v>119</v>
      </c>
      <c r="D31" s="78">
        <v>252</v>
      </c>
      <c r="E31" s="78"/>
      <c r="F31" s="78"/>
      <c r="G31" s="14" t="s">
        <v>2</v>
      </c>
      <c r="H31" s="53">
        <v>10086</v>
      </c>
      <c r="I31" s="49" t="s">
        <v>58</v>
      </c>
      <c r="J31" s="78"/>
      <c r="K31" s="78"/>
      <c r="L31" s="78"/>
      <c r="M31" s="78"/>
    </row>
    <row r="32" spans="1:13" s="4" customFormat="1" ht="33" customHeight="1" x14ac:dyDescent="0.25">
      <c r="A32" s="14" t="s">
        <v>2</v>
      </c>
      <c r="B32" s="53">
        <v>10037</v>
      </c>
      <c r="C32" s="49" t="s">
        <v>120</v>
      </c>
      <c r="D32" s="78"/>
      <c r="E32" s="78"/>
      <c r="F32" s="78"/>
      <c r="G32" s="14" t="s">
        <v>2</v>
      </c>
      <c r="H32" s="53">
        <v>10087</v>
      </c>
      <c r="I32" s="49" t="s">
        <v>59</v>
      </c>
      <c r="J32" s="78"/>
      <c r="K32" s="78"/>
      <c r="L32" s="78"/>
      <c r="M32" s="78"/>
    </row>
    <row r="33" spans="1:13" s="4" customFormat="1" ht="33" customHeight="1" x14ac:dyDescent="0.25">
      <c r="A33" s="14" t="s">
        <v>2</v>
      </c>
      <c r="B33" s="53">
        <v>10084</v>
      </c>
      <c r="C33" s="49" t="s">
        <v>87</v>
      </c>
      <c r="D33" s="78"/>
      <c r="E33" s="78"/>
      <c r="F33" s="78"/>
      <c r="G33" s="14"/>
      <c r="H33" s="13"/>
      <c r="I33" s="6"/>
      <c r="J33" s="78"/>
      <c r="K33" s="78"/>
      <c r="L33" s="78"/>
      <c r="M33" s="78"/>
    </row>
    <row r="34" spans="1:13" s="4" customFormat="1" ht="33" customHeight="1" x14ac:dyDescent="0.25">
      <c r="A34" s="14" t="s">
        <v>2</v>
      </c>
      <c r="B34" s="53">
        <v>10017</v>
      </c>
      <c r="C34" s="49" t="s">
        <v>121</v>
      </c>
      <c r="D34" s="78">
        <v>84</v>
      </c>
      <c r="E34" s="78"/>
      <c r="F34" s="78"/>
      <c r="G34" s="56" t="s">
        <v>60</v>
      </c>
      <c r="H34" s="13"/>
      <c r="I34" s="6"/>
      <c r="J34" s="78"/>
      <c r="K34" s="78"/>
      <c r="L34" s="78"/>
      <c r="M34" s="78"/>
    </row>
    <row r="35" spans="1:13" s="4" customFormat="1" ht="33" customHeight="1" x14ac:dyDescent="0.25">
      <c r="A35" s="14" t="s">
        <v>2</v>
      </c>
      <c r="B35" s="53">
        <v>10018</v>
      </c>
      <c r="C35" s="50" t="s">
        <v>122</v>
      </c>
      <c r="D35" s="78">
        <v>252</v>
      </c>
      <c r="E35" s="78"/>
      <c r="F35" s="78"/>
      <c r="G35" s="14" t="s">
        <v>2</v>
      </c>
      <c r="H35" s="53">
        <v>12096</v>
      </c>
      <c r="I35" s="49" t="s">
        <v>61</v>
      </c>
      <c r="J35" s="78"/>
      <c r="K35" s="78"/>
      <c r="L35" s="78"/>
      <c r="M35" s="78"/>
    </row>
    <row r="36" spans="1:13" s="4" customFormat="1" ht="33" customHeight="1" x14ac:dyDescent="0.25">
      <c r="A36" s="14" t="s">
        <v>2</v>
      </c>
      <c r="B36" s="53">
        <v>10075</v>
      </c>
      <c r="C36" s="49" t="s">
        <v>189</v>
      </c>
      <c r="D36" s="78"/>
      <c r="E36" s="78"/>
      <c r="F36" s="78">
        <v>125</v>
      </c>
      <c r="G36" s="14" t="s">
        <v>2</v>
      </c>
      <c r="H36" s="53">
        <v>12098</v>
      </c>
      <c r="I36" s="49" t="s">
        <v>62</v>
      </c>
      <c r="J36" s="78"/>
      <c r="K36" s="78"/>
      <c r="L36" s="78"/>
      <c r="M36" s="78"/>
    </row>
    <row r="37" spans="1:13" s="4" customFormat="1" ht="33" customHeight="1" x14ac:dyDescent="0.25">
      <c r="A37" s="14" t="s">
        <v>2</v>
      </c>
      <c r="B37" s="53">
        <v>10021</v>
      </c>
      <c r="C37" s="49" t="s">
        <v>123</v>
      </c>
      <c r="D37" s="78"/>
      <c r="E37" s="78"/>
      <c r="F37" s="78"/>
      <c r="G37" s="14" t="s">
        <v>2</v>
      </c>
      <c r="H37" s="53">
        <v>12097</v>
      </c>
      <c r="I37" s="49" t="s">
        <v>63</v>
      </c>
      <c r="J37" s="78"/>
      <c r="K37" s="78"/>
      <c r="L37" s="78"/>
      <c r="M37" s="78"/>
    </row>
    <row r="38" spans="1:13" s="4" customFormat="1" ht="33" customHeight="1" x14ac:dyDescent="0.25">
      <c r="A38" s="14"/>
      <c r="B38" s="53"/>
      <c r="C38" s="49" t="s">
        <v>202</v>
      </c>
      <c r="D38" s="78"/>
      <c r="E38" s="78"/>
      <c r="F38" s="78"/>
      <c r="G38" s="14" t="s">
        <v>2</v>
      </c>
      <c r="H38" s="53">
        <v>12099</v>
      </c>
      <c r="I38" s="49" t="s">
        <v>64</v>
      </c>
      <c r="J38" s="78"/>
      <c r="K38" s="78"/>
      <c r="L38" s="78"/>
      <c r="M38" s="78"/>
    </row>
    <row r="39" spans="1:13" s="4" customFormat="1" ht="33" customHeight="1" x14ac:dyDescent="0.25">
      <c r="A39" s="56" t="s">
        <v>101</v>
      </c>
      <c r="B39" s="21"/>
      <c r="C39" s="6"/>
      <c r="D39" s="78"/>
      <c r="E39" s="78"/>
      <c r="F39" s="78"/>
      <c r="G39" s="14"/>
      <c r="H39" s="13"/>
      <c r="I39" s="6"/>
      <c r="J39" s="78"/>
      <c r="K39" s="78"/>
      <c r="L39" s="78"/>
      <c r="M39" s="78"/>
    </row>
    <row r="40" spans="1:13" s="4" customFormat="1" ht="33" customHeight="1" x14ac:dyDescent="0.25">
      <c r="A40" s="14" t="s">
        <v>2</v>
      </c>
      <c r="B40" s="53">
        <v>10081</v>
      </c>
      <c r="C40" s="49" t="s">
        <v>88</v>
      </c>
      <c r="D40" s="78"/>
      <c r="E40" s="78"/>
      <c r="F40" s="78"/>
      <c r="G40" s="41" t="s">
        <v>37</v>
      </c>
      <c r="H40" s="13"/>
      <c r="I40" s="6"/>
      <c r="J40" s="78"/>
      <c r="K40" s="78"/>
      <c r="L40" s="78"/>
      <c r="M40" s="78"/>
    </row>
    <row r="41" spans="1:13" s="4" customFormat="1" ht="33" customHeight="1" x14ac:dyDescent="0.25">
      <c r="A41" s="14" t="s">
        <v>2</v>
      </c>
      <c r="B41" s="53">
        <v>10008</v>
      </c>
      <c r="C41" s="49" t="s">
        <v>124</v>
      </c>
      <c r="D41" s="78"/>
      <c r="E41" s="78"/>
      <c r="F41" s="78"/>
      <c r="G41" s="14"/>
      <c r="H41" s="53">
        <v>12061</v>
      </c>
      <c r="I41" s="49" t="s">
        <v>21</v>
      </c>
      <c r="J41" s="78">
        <v>84</v>
      </c>
      <c r="K41" s="78"/>
      <c r="L41" s="78"/>
      <c r="M41" s="78"/>
    </row>
    <row r="42" spans="1:13" s="4" customFormat="1" ht="33" customHeight="1" x14ac:dyDescent="0.25">
      <c r="A42" s="14" t="s">
        <v>2</v>
      </c>
      <c r="B42" s="53">
        <v>10072</v>
      </c>
      <c r="C42" s="49" t="s">
        <v>125</v>
      </c>
      <c r="D42" s="78">
        <v>252</v>
      </c>
      <c r="E42" s="78"/>
      <c r="F42" s="78"/>
      <c r="G42" s="14"/>
      <c r="H42" s="53">
        <v>12062</v>
      </c>
      <c r="I42" s="49" t="s">
        <v>65</v>
      </c>
      <c r="J42" s="78"/>
      <c r="K42" s="78"/>
      <c r="L42" s="78">
        <v>125</v>
      </c>
      <c r="M42" s="78"/>
    </row>
    <row r="43" spans="1:13" s="4" customFormat="1" ht="33" customHeight="1" x14ac:dyDescent="0.35">
      <c r="A43" s="14" t="s">
        <v>2</v>
      </c>
      <c r="B43" s="53">
        <v>10014</v>
      </c>
      <c r="C43" s="49" t="s">
        <v>126</v>
      </c>
      <c r="D43" s="78"/>
      <c r="E43" s="78"/>
      <c r="F43" s="78"/>
      <c r="G43" s="14"/>
      <c r="H43" s="55">
        <v>12064</v>
      </c>
      <c r="I43" s="49" t="s">
        <v>24</v>
      </c>
      <c r="J43" s="78">
        <v>84</v>
      </c>
      <c r="K43" s="78"/>
      <c r="L43" s="78"/>
      <c r="M43" s="78"/>
    </row>
    <row r="44" spans="1:13" s="4" customFormat="1" ht="33" customHeight="1" x14ac:dyDescent="0.2">
      <c r="A44" s="14" t="s">
        <v>2</v>
      </c>
      <c r="B44" s="53">
        <v>10019</v>
      </c>
      <c r="C44" s="49" t="s">
        <v>127</v>
      </c>
      <c r="D44" s="78">
        <v>168</v>
      </c>
      <c r="E44" s="78"/>
      <c r="F44" s="78">
        <v>125</v>
      </c>
      <c r="G44" s="35"/>
      <c r="H44" s="54">
        <v>12065</v>
      </c>
      <c r="I44" s="49" t="s">
        <v>26</v>
      </c>
      <c r="J44" s="78"/>
      <c r="K44" s="78"/>
      <c r="L44" s="78"/>
      <c r="M44" s="78"/>
    </row>
    <row r="45" spans="1:13" s="4" customFormat="1" ht="33" customHeight="1" x14ac:dyDescent="0.2">
      <c r="A45" s="14"/>
      <c r="B45" s="53"/>
      <c r="C45" s="49"/>
      <c r="D45" s="78"/>
      <c r="E45" s="78"/>
      <c r="F45" s="78"/>
      <c r="G45" s="35"/>
      <c r="H45" s="54">
        <v>12063</v>
      </c>
      <c r="I45" s="49" t="s">
        <v>23</v>
      </c>
      <c r="J45" s="78"/>
      <c r="K45" s="78"/>
      <c r="L45" s="78"/>
      <c r="M45" s="78"/>
    </row>
    <row r="46" spans="1:13" s="4" customFormat="1" ht="33" customHeight="1" x14ac:dyDescent="0.2">
      <c r="A46" s="56" t="s">
        <v>46</v>
      </c>
      <c r="B46" s="13"/>
      <c r="C46" s="17"/>
      <c r="D46" s="78"/>
      <c r="E46" s="78"/>
      <c r="F46" s="78"/>
      <c r="G46" s="35"/>
      <c r="H46" s="54">
        <v>12066</v>
      </c>
      <c r="I46" s="49" t="s">
        <v>28</v>
      </c>
      <c r="J46" s="78"/>
      <c r="K46" s="78"/>
      <c r="L46" s="78"/>
      <c r="M46" s="78"/>
    </row>
    <row r="47" spans="1:13" s="4" customFormat="1" ht="33" customHeight="1" x14ac:dyDescent="0.2">
      <c r="A47" s="14" t="s">
        <v>2</v>
      </c>
      <c r="B47" s="53">
        <v>13081</v>
      </c>
      <c r="C47" s="49" t="s">
        <v>47</v>
      </c>
      <c r="D47" s="78">
        <v>168</v>
      </c>
      <c r="E47" s="78"/>
      <c r="F47" s="78"/>
      <c r="G47" s="35"/>
      <c r="H47" s="54">
        <v>12069</v>
      </c>
      <c r="I47" s="49" t="s">
        <v>31</v>
      </c>
      <c r="J47" s="78"/>
      <c r="K47" s="78"/>
      <c r="L47" s="78"/>
      <c r="M47" s="78"/>
    </row>
    <row r="48" spans="1:13" s="4" customFormat="1" ht="33" customHeight="1" x14ac:dyDescent="0.2">
      <c r="A48" s="14" t="s">
        <v>2</v>
      </c>
      <c r="B48" s="53">
        <v>13082</v>
      </c>
      <c r="C48" s="49" t="s">
        <v>48</v>
      </c>
      <c r="D48" s="78"/>
      <c r="E48" s="78"/>
      <c r="F48" s="78"/>
      <c r="G48" s="35"/>
      <c r="H48" s="54">
        <v>12070</v>
      </c>
      <c r="I48" s="49" t="s">
        <v>32</v>
      </c>
      <c r="J48" s="78"/>
      <c r="K48" s="78"/>
      <c r="L48" s="78"/>
      <c r="M48" s="78"/>
    </row>
    <row r="49" spans="1:13" s="4" customFormat="1" ht="33" customHeight="1" x14ac:dyDescent="0.45">
      <c r="A49" s="14" t="s">
        <v>2</v>
      </c>
      <c r="B49" s="53">
        <v>13083</v>
      </c>
      <c r="C49" s="49" t="s">
        <v>49</v>
      </c>
      <c r="D49" s="78"/>
      <c r="E49" s="78"/>
      <c r="F49" s="78"/>
      <c r="G49" s="36"/>
      <c r="H49" s="53">
        <v>12067</v>
      </c>
      <c r="I49" s="51" t="s">
        <v>30</v>
      </c>
      <c r="J49" s="78"/>
      <c r="K49" s="78"/>
      <c r="L49" s="78">
        <v>125</v>
      </c>
      <c r="M49" s="78"/>
    </row>
    <row r="50" spans="1:13" s="4" customFormat="1" ht="33" customHeight="1" x14ac:dyDescent="0.25">
      <c r="A50" s="14"/>
      <c r="B50" s="53"/>
      <c r="C50" s="49"/>
      <c r="D50" s="78"/>
      <c r="E50" s="78"/>
      <c r="F50" s="78"/>
      <c r="G50" s="14" t="s">
        <v>2</v>
      </c>
      <c r="H50" s="53">
        <v>12095</v>
      </c>
      <c r="I50" s="49" t="s">
        <v>66</v>
      </c>
      <c r="J50" s="78"/>
      <c r="K50" s="78"/>
      <c r="L50" s="78"/>
      <c r="M50" s="78"/>
    </row>
    <row r="51" spans="1:13" s="4" customFormat="1" ht="33" customHeight="1" x14ac:dyDescent="0.25">
      <c r="A51" s="14"/>
      <c r="B51" s="53"/>
      <c r="C51" s="49"/>
      <c r="D51" s="78"/>
      <c r="E51" s="78"/>
      <c r="F51" s="78"/>
      <c r="G51" s="14"/>
      <c r="H51" s="53">
        <v>12072</v>
      </c>
      <c r="I51" s="49" t="s">
        <v>67</v>
      </c>
      <c r="J51" s="78"/>
      <c r="K51" s="78"/>
      <c r="L51" s="78"/>
      <c r="M51" s="78"/>
    </row>
    <row r="52" spans="1:13" s="4" customFormat="1" ht="33" customHeight="1" x14ac:dyDescent="0.25">
      <c r="A52" s="41"/>
      <c r="B52" s="22"/>
      <c r="C52" s="52" t="s">
        <v>92</v>
      </c>
      <c r="D52" s="78">
        <f>SUM(D15:D50)</f>
        <v>2688</v>
      </c>
      <c r="E52" s="78">
        <f t="shared" ref="E52:F52" si="0">SUM(E15:E50)</f>
        <v>0</v>
      </c>
      <c r="F52" s="78">
        <f t="shared" si="0"/>
        <v>1875</v>
      </c>
      <c r="G52" s="14"/>
      <c r="H52" s="53">
        <v>12073</v>
      </c>
      <c r="I52" s="49" t="s">
        <v>33</v>
      </c>
      <c r="J52" s="78"/>
      <c r="K52" s="78"/>
      <c r="L52" s="78"/>
      <c r="M52" s="78"/>
    </row>
    <row r="53" spans="1:13" s="4" customFormat="1" ht="33" customHeight="1" x14ac:dyDescent="0.25">
      <c r="A53" s="41" t="s">
        <v>35</v>
      </c>
      <c r="B53" s="22"/>
      <c r="C53" s="6"/>
      <c r="D53" s="13"/>
      <c r="E53" s="13"/>
      <c r="F53" s="13"/>
      <c r="G53" s="31"/>
      <c r="H53" s="13"/>
      <c r="I53" s="6"/>
      <c r="J53" s="78"/>
      <c r="K53" s="78"/>
      <c r="L53" s="78"/>
      <c r="M53" s="78"/>
    </row>
    <row r="54" spans="1:13" s="4" customFormat="1" ht="33" customHeight="1" x14ac:dyDescent="0.25">
      <c r="A54" s="56" t="s">
        <v>102</v>
      </c>
      <c r="B54" s="13"/>
      <c r="C54" s="6"/>
      <c r="D54" s="79"/>
      <c r="E54" s="79"/>
      <c r="F54" s="79"/>
      <c r="G54" s="41" t="s">
        <v>38</v>
      </c>
      <c r="H54" s="13"/>
      <c r="I54" s="6"/>
      <c r="J54" s="78"/>
      <c r="K54" s="78"/>
      <c r="L54" s="78"/>
      <c r="M54" s="78"/>
    </row>
    <row r="55" spans="1:13" s="4" customFormat="1" ht="33" customHeight="1" x14ac:dyDescent="0.25">
      <c r="A55" s="14" t="s">
        <v>2</v>
      </c>
      <c r="B55" s="53">
        <v>11091</v>
      </c>
      <c r="C55" s="49" t="s">
        <v>154</v>
      </c>
      <c r="D55" s="78"/>
      <c r="E55" s="80"/>
      <c r="F55" s="78"/>
      <c r="G55" s="18"/>
      <c r="H55" s="53">
        <v>12081</v>
      </c>
      <c r="I55" s="49" t="s">
        <v>25</v>
      </c>
      <c r="J55" s="78"/>
      <c r="K55" s="78"/>
      <c r="L55" s="78"/>
      <c r="M55" s="78"/>
    </row>
    <row r="56" spans="1:13" s="4" customFormat="1" ht="33" customHeight="1" x14ac:dyDescent="0.25">
      <c r="A56" s="14" t="s">
        <v>2</v>
      </c>
      <c r="B56" s="53">
        <v>11080</v>
      </c>
      <c r="C56" s="49" t="s">
        <v>128</v>
      </c>
      <c r="D56" s="78">
        <v>336</v>
      </c>
      <c r="E56" s="80"/>
      <c r="F56" s="78">
        <v>250</v>
      </c>
      <c r="G56" s="18"/>
      <c r="H56" s="53">
        <v>12083</v>
      </c>
      <c r="I56" s="49" t="s">
        <v>29</v>
      </c>
      <c r="J56" s="78"/>
      <c r="K56" s="78"/>
      <c r="L56" s="78"/>
      <c r="M56" s="78"/>
    </row>
    <row r="57" spans="1:13" s="4" customFormat="1" ht="33" customHeight="1" x14ac:dyDescent="0.25">
      <c r="A57" s="14" t="s">
        <v>2</v>
      </c>
      <c r="B57" s="53">
        <v>11040</v>
      </c>
      <c r="C57" s="49" t="s">
        <v>129</v>
      </c>
      <c r="D57" s="78">
        <v>1596</v>
      </c>
      <c r="E57" s="80"/>
      <c r="F57" s="78">
        <v>625</v>
      </c>
      <c r="G57" s="18"/>
      <c r="H57" s="53">
        <v>12082</v>
      </c>
      <c r="I57" s="49" t="s">
        <v>27</v>
      </c>
      <c r="J57" s="78"/>
      <c r="K57" s="78"/>
      <c r="L57" s="78"/>
      <c r="M57" s="78"/>
    </row>
    <row r="58" spans="1:13" s="4" customFormat="1" ht="33" customHeight="1" x14ac:dyDescent="0.25">
      <c r="A58" s="14" t="s">
        <v>2</v>
      </c>
      <c r="B58" s="53">
        <v>11059</v>
      </c>
      <c r="C58" s="49" t="s">
        <v>130</v>
      </c>
      <c r="D58" s="78"/>
      <c r="E58" s="78"/>
      <c r="F58" s="78"/>
      <c r="G58" s="18"/>
      <c r="H58" s="18"/>
      <c r="I58" s="6"/>
      <c r="J58" s="78"/>
      <c r="K58" s="78"/>
      <c r="L58" s="78"/>
      <c r="M58" s="78"/>
    </row>
    <row r="59" spans="1:13" s="4" customFormat="1" ht="33" customHeight="1" x14ac:dyDescent="0.25">
      <c r="A59" s="14" t="s">
        <v>2</v>
      </c>
      <c r="B59" s="53">
        <v>11042</v>
      </c>
      <c r="C59" s="49" t="s">
        <v>131</v>
      </c>
      <c r="D59" s="78"/>
      <c r="E59" s="78"/>
      <c r="F59" s="78"/>
      <c r="G59" s="41" t="s">
        <v>41</v>
      </c>
      <c r="H59" s="40"/>
      <c r="I59" s="6"/>
      <c r="J59" s="78"/>
      <c r="K59" s="78"/>
      <c r="L59" s="78"/>
      <c r="M59" s="78"/>
    </row>
    <row r="60" spans="1:13" s="4" customFormat="1" ht="33" customHeight="1" x14ac:dyDescent="0.25">
      <c r="A60" s="14" t="s">
        <v>2</v>
      </c>
      <c r="B60" s="53">
        <v>11089</v>
      </c>
      <c r="C60" s="49" t="s">
        <v>132</v>
      </c>
      <c r="D60" s="78"/>
      <c r="E60" s="78"/>
      <c r="F60" s="78"/>
      <c r="G60" s="56" t="s">
        <v>68</v>
      </c>
      <c r="H60" s="40"/>
      <c r="I60" s="6"/>
      <c r="J60" s="78"/>
      <c r="K60" s="78"/>
      <c r="L60" s="78"/>
      <c r="M60" s="78"/>
    </row>
    <row r="61" spans="1:13" s="4" customFormat="1" ht="33" customHeight="1" x14ac:dyDescent="0.25">
      <c r="A61" s="14" t="s">
        <v>2</v>
      </c>
      <c r="B61" s="53">
        <v>11043</v>
      </c>
      <c r="C61" s="49" t="s">
        <v>133</v>
      </c>
      <c r="D61" s="78">
        <v>420</v>
      </c>
      <c r="E61" s="78"/>
      <c r="F61" s="78"/>
      <c r="G61" s="14" t="s">
        <v>2</v>
      </c>
      <c r="H61" s="53">
        <v>12102</v>
      </c>
      <c r="I61" s="49" t="s">
        <v>69</v>
      </c>
      <c r="J61" s="78"/>
      <c r="K61" s="78"/>
      <c r="L61" s="78"/>
      <c r="M61" s="78"/>
    </row>
    <row r="62" spans="1:13" s="4" customFormat="1" ht="33" customHeight="1" x14ac:dyDescent="0.25">
      <c r="A62" s="14" t="s">
        <v>2</v>
      </c>
      <c r="B62" s="53">
        <v>11044</v>
      </c>
      <c r="C62" s="49" t="s">
        <v>134</v>
      </c>
      <c r="D62" s="78"/>
      <c r="E62" s="78"/>
      <c r="F62" s="78"/>
      <c r="G62" s="14" t="s">
        <v>2</v>
      </c>
      <c r="H62" s="53">
        <v>12104</v>
      </c>
      <c r="I62" s="49" t="s">
        <v>70</v>
      </c>
      <c r="J62" s="78"/>
      <c r="K62" s="78"/>
      <c r="L62" s="78"/>
      <c r="M62" s="78"/>
    </row>
    <row r="63" spans="1:13" s="4" customFormat="1" ht="33" customHeight="1" x14ac:dyDescent="0.25">
      <c r="A63" s="14" t="s">
        <v>2</v>
      </c>
      <c r="B63" s="53">
        <v>11086</v>
      </c>
      <c r="C63" s="49" t="s">
        <v>135</v>
      </c>
      <c r="D63" s="78"/>
      <c r="E63" s="78"/>
      <c r="F63" s="78">
        <v>250</v>
      </c>
      <c r="G63" s="14" t="s">
        <v>2</v>
      </c>
      <c r="H63" s="53">
        <v>12103</v>
      </c>
      <c r="I63" s="49" t="s">
        <v>71</v>
      </c>
      <c r="J63" s="78"/>
      <c r="K63" s="78"/>
      <c r="L63" s="78"/>
      <c r="M63" s="78"/>
    </row>
    <row r="64" spans="1:13" s="4" customFormat="1" ht="33" customHeight="1" x14ac:dyDescent="0.25">
      <c r="A64" s="14" t="s">
        <v>2</v>
      </c>
      <c r="B64" s="53">
        <v>11047</v>
      </c>
      <c r="C64" s="49" t="s">
        <v>136</v>
      </c>
      <c r="D64" s="78"/>
      <c r="E64" s="78"/>
      <c r="F64" s="78"/>
      <c r="G64" s="14" t="s">
        <v>2</v>
      </c>
      <c r="H64" s="53">
        <v>12105</v>
      </c>
      <c r="I64" s="49" t="s">
        <v>72</v>
      </c>
      <c r="J64" s="78"/>
      <c r="K64" s="78"/>
      <c r="L64" s="78"/>
      <c r="M64" s="78"/>
    </row>
    <row r="65" spans="1:13" s="4" customFormat="1" ht="33" customHeight="1" x14ac:dyDescent="0.25">
      <c r="A65" s="14" t="s">
        <v>2</v>
      </c>
      <c r="B65" s="53">
        <v>11048</v>
      </c>
      <c r="C65" s="49" t="s">
        <v>137</v>
      </c>
      <c r="D65" s="78"/>
      <c r="E65" s="78"/>
      <c r="F65" s="78"/>
      <c r="G65" s="31"/>
      <c r="H65" s="13"/>
      <c r="I65" s="6"/>
      <c r="J65" s="78"/>
      <c r="K65" s="78"/>
      <c r="L65" s="78"/>
      <c r="M65" s="78"/>
    </row>
    <row r="66" spans="1:13" s="4" customFormat="1" ht="33" customHeight="1" x14ac:dyDescent="0.25">
      <c r="A66" s="14" t="s">
        <v>2</v>
      </c>
      <c r="B66" s="53">
        <v>11054</v>
      </c>
      <c r="C66" s="49" t="s">
        <v>138</v>
      </c>
      <c r="D66" s="78">
        <v>756</v>
      </c>
      <c r="E66" s="78"/>
      <c r="F66" s="78">
        <v>125</v>
      </c>
      <c r="G66" s="56" t="s">
        <v>73</v>
      </c>
      <c r="H66" s="40"/>
      <c r="I66" s="6"/>
      <c r="J66" s="78"/>
      <c r="K66" s="78"/>
      <c r="L66" s="78"/>
      <c r="M66" s="78"/>
    </row>
    <row r="67" spans="1:13" s="4" customFormat="1" ht="33" customHeight="1" x14ac:dyDescent="0.25">
      <c r="A67" s="14" t="s">
        <v>2</v>
      </c>
      <c r="B67" s="53">
        <v>11078</v>
      </c>
      <c r="C67" s="49" t="s">
        <v>139</v>
      </c>
      <c r="D67" s="78">
        <v>840</v>
      </c>
      <c r="E67" s="78"/>
      <c r="F67" s="78"/>
      <c r="G67" s="14" t="s">
        <v>2</v>
      </c>
      <c r="H67" s="53">
        <v>12100</v>
      </c>
      <c r="I67" s="49" t="s">
        <v>74</v>
      </c>
      <c r="J67" s="78"/>
      <c r="K67" s="78"/>
      <c r="L67" s="78"/>
      <c r="M67" s="78"/>
    </row>
    <row r="68" spans="1:13" s="4" customFormat="1" ht="33" customHeight="1" x14ac:dyDescent="0.25">
      <c r="A68" s="14" t="s">
        <v>2</v>
      </c>
      <c r="B68" s="53">
        <v>11088</v>
      </c>
      <c r="C68" s="49" t="s">
        <v>140</v>
      </c>
      <c r="D68" s="78">
        <v>336</v>
      </c>
      <c r="E68" s="78"/>
      <c r="F68" s="78"/>
      <c r="G68" s="14" t="s">
        <v>2</v>
      </c>
      <c r="H68" s="53">
        <v>12101</v>
      </c>
      <c r="I68" s="49" t="s">
        <v>75</v>
      </c>
      <c r="J68" s="78"/>
      <c r="K68" s="78"/>
      <c r="L68" s="78"/>
      <c r="M68" s="78"/>
    </row>
    <row r="69" spans="1:13" s="4" customFormat="1" ht="33" customHeight="1" x14ac:dyDescent="0.25">
      <c r="A69" s="14" t="s">
        <v>2</v>
      </c>
      <c r="B69" s="53">
        <v>11049</v>
      </c>
      <c r="C69" s="49" t="s">
        <v>141</v>
      </c>
      <c r="D69" s="78"/>
      <c r="E69" s="78"/>
      <c r="F69" s="78"/>
      <c r="G69" s="18"/>
      <c r="H69" s="18"/>
      <c r="I69" s="38" t="s">
        <v>94</v>
      </c>
      <c r="J69" s="78">
        <f>SUM(J27:J68)</f>
        <v>672</v>
      </c>
      <c r="K69" s="78">
        <f>SUM(K27:K68)</f>
        <v>0</v>
      </c>
      <c r="L69" s="78">
        <f>SUM(L27:L68)</f>
        <v>375</v>
      </c>
      <c r="M69" s="78">
        <f>SUM(M27:M68)</f>
        <v>0</v>
      </c>
    </row>
    <row r="70" spans="1:13" s="4" customFormat="1" ht="33" customHeight="1" x14ac:dyDescent="0.2">
      <c r="A70" s="14" t="s">
        <v>2</v>
      </c>
      <c r="B70" s="53">
        <v>11079</v>
      </c>
      <c r="C70" s="49" t="s">
        <v>142</v>
      </c>
      <c r="D70" s="78"/>
      <c r="E70" s="78"/>
      <c r="F70" s="78">
        <v>125</v>
      </c>
      <c r="G70" s="18"/>
      <c r="H70" s="18"/>
      <c r="I70" s="45" t="s">
        <v>91</v>
      </c>
      <c r="J70" s="16"/>
      <c r="K70" s="16"/>
      <c r="L70" s="16"/>
      <c r="M70" s="10"/>
    </row>
    <row r="71" spans="1:13" s="4" customFormat="1" ht="33" customHeight="1" x14ac:dyDescent="0.25">
      <c r="A71" s="94"/>
      <c r="B71" s="95"/>
      <c r="C71" s="96"/>
      <c r="D71" s="78"/>
      <c r="E71" s="78"/>
      <c r="F71" s="78"/>
      <c r="G71" s="18"/>
      <c r="H71" s="18"/>
      <c r="I71" s="18"/>
      <c r="J71" s="13"/>
      <c r="K71" s="13"/>
      <c r="L71" s="13"/>
      <c r="M71" s="10"/>
    </row>
    <row r="72" spans="1:13" s="4" customFormat="1" ht="33" customHeight="1" x14ac:dyDescent="0.25">
      <c r="A72" s="14"/>
      <c r="B72" s="53"/>
      <c r="C72" s="49"/>
      <c r="D72" s="78"/>
      <c r="E72" s="78"/>
      <c r="F72" s="78"/>
      <c r="G72" s="18"/>
      <c r="H72" s="18"/>
      <c r="I72" s="18"/>
      <c r="J72" s="13"/>
      <c r="K72" s="13"/>
      <c r="L72" s="13"/>
      <c r="M72" s="10"/>
    </row>
    <row r="73" spans="1:13" s="4" customFormat="1" ht="33" customHeight="1" x14ac:dyDescent="0.25">
      <c r="A73" s="14"/>
      <c r="B73" s="53"/>
      <c r="C73" s="49"/>
      <c r="D73" s="78"/>
      <c r="E73" s="78"/>
      <c r="F73" s="78"/>
      <c r="G73" s="18"/>
      <c r="H73" s="18"/>
      <c r="I73" s="18"/>
      <c r="J73" s="13"/>
      <c r="K73" s="13"/>
      <c r="L73" s="13"/>
      <c r="M73" s="10"/>
    </row>
    <row r="74" spans="1:13" s="4" customFormat="1" ht="33" customHeight="1" x14ac:dyDescent="0.25">
      <c r="A74" s="14"/>
      <c r="B74" s="53"/>
      <c r="C74" s="49"/>
      <c r="D74" s="39"/>
      <c r="E74" s="39"/>
      <c r="F74" s="39"/>
      <c r="G74" s="18"/>
      <c r="H74" s="18"/>
      <c r="I74" s="18"/>
      <c r="J74" s="13"/>
      <c r="K74" s="13"/>
      <c r="L74" s="13"/>
      <c r="M74" s="10"/>
    </row>
    <row r="75" spans="1:13" s="4" customFormat="1" ht="33" customHeight="1" x14ac:dyDescent="0.25">
      <c r="A75" s="31"/>
      <c r="B75" s="13"/>
      <c r="C75" s="52" t="s">
        <v>95</v>
      </c>
      <c r="D75" s="79">
        <f>SUM(D55:D71)</f>
        <v>4284</v>
      </c>
      <c r="E75" s="79">
        <f>SUM(E55:E70)</f>
        <v>0</v>
      </c>
      <c r="F75" s="79">
        <f>SUM(F55:F70)</f>
        <v>1375</v>
      </c>
      <c r="G75" s="18"/>
      <c r="H75" s="18"/>
      <c r="I75" s="18"/>
      <c r="J75" s="13"/>
      <c r="K75" s="13"/>
      <c r="L75" s="13"/>
      <c r="M75" s="10"/>
    </row>
    <row r="76" spans="1:13" s="4" customFormat="1" ht="63" customHeight="1" x14ac:dyDescent="0.6">
      <c r="A76" s="58"/>
      <c r="B76" s="72" t="s">
        <v>157</v>
      </c>
      <c r="C76" s="58"/>
      <c r="D76" s="58"/>
      <c r="E76" s="58"/>
      <c r="F76" s="58"/>
      <c r="G76" s="58"/>
      <c r="H76" s="58"/>
      <c r="I76" s="58"/>
      <c r="J76" s="58"/>
      <c r="K76" s="1"/>
      <c r="L76" s="1"/>
      <c r="M76" s="70"/>
    </row>
    <row r="77" spans="1:13" s="4" customFormat="1" ht="34.5" hidden="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71"/>
    </row>
    <row r="78" spans="1:13" s="4" customFormat="1" ht="63" customHeight="1" x14ac:dyDescent="0.45">
      <c r="A78" s="2"/>
      <c r="B78" s="64" t="s">
        <v>198</v>
      </c>
      <c r="C78" s="101"/>
      <c r="D78" s="101"/>
      <c r="E78" s="101"/>
      <c r="F78" s="101"/>
      <c r="G78" s="63" t="s">
        <v>200</v>
      </c>
      <c r="H78" s="102"/>
      <c r="I78" s="102"/>
      <c r="J78" s="104" t="s">
        <v>201</v>
      </c>
      <c r="K78" s="103" t="s">
        <v>199</v>
      </c>
      <c r="L78" s="2"/>
      <c r="M78" s="71"/>
    </row>
    <row r="79" spans="1:13" s="4" customFormat="1" ht="30" customHeight="1" x14ac:dyDescent="0.3">
      <c r="A79" s="59"/>
      <c r="B79" s="59"/>
      <c r="C79" s="59"/>
      <c r="D79" s="59"/>
      <c r="E79" s="59"/>
      <c r="F79" s="59"/>
      <c r="G79" s="59"/>
      <c r="H79" s="59"/>
      <c r="I79" s="1"/>
      <c r="J79" s="1"/>
      <c r="K79" s="60"/>
      <c r="L79" s="1"/>
      <c r="M79" s="2"/>
    </row>
    <row r="80" spans="1:13" s="4" customFormat="1" ht="63" customHeight="1" x14ac:dyDescent="0.45">
      <c r="A80" s="1"/>
      <c r="B80" s="64" t="s">
        <v>196</v>
      </c>
      <c r="C80" s="59"/>
      <c r="D80" s="59"/>
      <c r="E80" s="59"/>
      <c r="F80" s="59"/>
      <c r="G80" s="59"/>
      <c r="H80" s="59"/>
      <c r="I80" s="2"/>
      <c r="J80" s="63"/>
      <c r="K80" s="60"/>
      <c r="L80" s="1"/>
      <c r="M80" s="27"/>
    </row>
    <row r="81" spans="1:13" s="4" customFormat="1" ht="39.75" customHeight="1" x14ac:dyDescent="0.45">
      <c r="A81" s="59"/>
      <c r="B81" s="64" t="s">
        <v>197</v>
      </c>
      <c r="C81" s="59"/>
      <c r="D81" s="59"/>
      <c r="E81" s="59"/>
      <c r="F81" s="59"/>
      <c r="G81" s="59"/>
      <c r="H81" s="59"/>
      <c r="I81" s="59"/>
      <c r="J81" s="1"/>
      <c r="K81" s="60"/>
      <c r="L81" s="1"/>
      <c r="M81" s="28"/>
    </row>
    <row r="82" spans="1:13" s="4" customFormat="1" ht="63" customHeight="1" x14ac:dyDescent="0.45">
      <c r="A82" s="1"/>
      <c r="B82" s="1"/>
      <c r="C82" s="61"/>
      <c r="D82" s="61"/>
      <c r="E82" s="61"/>
      <c r="F82" s="61" t="s">
        <v>111</v>
      </c>
      <c r="G82" s="59"/>
      <c r="H82" s="62"/>
      <c r="I82" s="1"/>
      <c r="J82" s="63"/>
      <c r="K82" s="60"/>
      <c r="L82" s="1"/>
      <c r="M82" s="28"/>
    </row>
    <row r="83" spans="1:13" s="4" customFormat="1" ht="39.75" customHeight="1" x14ac:dyDescent="0.35">
      <c r="A83" s="61"/>
      <c r="B83" s="61"/>
      <c r="C83" s="61"/>
      <c r="D83" s="61"/>
      <c r="E83" s="61"/>
      <c r="F83" s="61"/>
      <c r="G83" s="59"/>
      <c r="H83" s="59"/>
      <c r="I83" s="59"/>
      <c r="J83" s="59"/>
      <c r="K83" s="60"/>
      <c r="L83" s="1"/>
      <c r="M83" s="28"/>
    </row>
    <row r="84" spans="1:13" s="4" customFormat="1" ht="39.75" customHeight="1" x14ac:dyDescent="0.45">
      <c r="A84" s="73" t="s">
        <v>108</v>
      </c>
      <c r="B84" s="63"/>
      <c r="C84" s="64"/>
      <c r="D84" s="93" t="str">
        <f>D9</f>
        <v>WEEK</v>
      </c>
      <c r="E84" s="100">
        <f t="shared" ref="E84:I84" si="1">E9</f>
        <v>32</v>
      </c>
      <c r="F84" s="99">
        <f t="shared" si="1"/>
        <v>2020</v>
      </c>
      <c r="G84" s="93"/>
      <c r="H84" s="93"/>
      <c r="I84" s="93" t="str">
        <f t="shared" si="1"/>
        <v>SURPLUS</v>
      </c>
      <c r="J84" s="63"/>
      <c r="K84" s="1"/>
      <c r="L84" s="1"/>
      <c r="M84" s="28"/>
    </row>
    <row r="85" spans="1:13" s="4" customFormat="1" ht="6" customHeight="1" x14ac:dyDescent="0.35">
      <c r="A85" s="26"/>
      <c r="B85" s="26"/>
      <c r="C85" s="27"/>
      <c r="D85" s="27"/>
      <c r="E85" s="27"/>
      <c r="F85" s="27"/>
      <c r="G85" s="26"/>
      <c r="H85" s="23"/>
      <c r="I85" s="1"/>
      <c r="J85" s="28"/>
      <c r="K85" s="28"/>
      <c r="L85" s="28"/>
      <c r="M85" s="28"/>
    </row>
    <row r="86" spans="1:13" s="4" customFormat="1" ht="35.1" customHeight="1" x14ac:dyDescent="0.25">
      <c r="A86" s="5"/>
      <c r="B86" s="5"/>
      <c r="C86" s="5"/>
      <c r="D86" s="25"/>
      <c r="E86" s="25"/>
      <c r="F86" s="7"/>
      <c r="G86" s="5"/>
      <c r="H86" s="13"/>
      <c r="I86" s="5"/>
      <c r="J86" s="6"/>
      <c r="K86" s="6"/>
      <c r="L86" s="6"/>
      <c r="M86" s="5"/>
    </row>
    <row r="87" spans="1:13" s="4" customFormat="1" ht="39.75" customHeight="1" x14ac:dyDescent="0.25">
      <c r="A87" s="8"/>
      <c r="B87" s="8"/>
      <c r="C87" s="9" t="s">
        <v>1</v>
      </c>
      <c r="D87" s="53" t="s">
        <v>192</v>
      </c>
      <c r="E87" s="53" t="s">
        <v>194</v>
      </c>
      <c r="F87" s="53" t="s">
        <v>193</v>
      </c>
      <c r="G87" s="8"/>
      <c r="H87" s="24"/>
      <c r="I87" s="11" t="s">
        <v>1</v>
      </c>
      <c r="J87" s="53" t="s">
        <v>192</v>
      </c>
      <c r="K87" s="53" t="s">
        <v>194</v>
      </c>
      <c r="L87" s="53" t="s">
        <v>193</v>
      </c>
      <c r="M87" s="53" t="s">
        <v>195</v>
      </c>
    </row>
    <row r="88" spans="1:13" s="4" customFormat="1" ht="45" customHeight="1" x14ac:dyDescent="0.25">
      <c r="A88" s="41" t="s">
        <v>36</v>
      </c>
      <c r="B88" s="39"/>
      <c r="C88" s="6"/>
      <c r="D88" s="29"/>
      <c r="E88" s="29"/>
      <c r="F88" s="30"/>
      <c r="G88" s="41" t="s">
        <v>77</v>
      </c>
      <c r="H88" s="39"/>
      <c r="I88" s="6"/>
      <c r="J88" s="29" t="s">
        <v>109</v>
      </c>
      <c r="K88" s="29" t="s">
        <v>109</v>
      </c>
      <c r="L88" s="29" t="s">
        <v>109</v>
      </c>
      <c r="M88" s="29" t="s">
        <v>109</v>
      </c>
    </row>
    <row r="89" spans="1:13" s="4" customFormat="1" ht="38.1" customHeight="1" x14ac:dyDescent="0.25">
      <c r="A89" s="41"/>
      <c r="B89" s="39"/>
      <c r="C89" s="6"/>
      <c r="D89" s="13"/>
      <c r="E89" s="13"/>
      <c r="F89" s="10"/>
      <c r="G89" s="57" t="s">
        <v>78</v>
      </c>
      <c r="H89" s="39"/>
      <c r="I89" s="6"/>
      <c r="J89" s="13"/>
      <c r="K89" s="13"/>
      <c r="L89" s="13"/>
      <c r="M89" s="10"/>
    </row>
    <row r="90" spans="1:13" s="4" customFormat="1" ht="38.1" customHeight="1" x14ac:dyDescent="0.25">
      <c r="A90" s="56"/>
      <c r="B90" s="13"/>
      <c r="C90" s="6"/>
      <c r="D90" s="13"/>
      <c r="E90" s="13"/>
      <c r="F90" s="10"/>
      <c r="G90" s="14" t="s">
        <v>2</v>
      </c>
      <c r="H90" s="53">
        <v>13029</v>
      </c>
      <c r="I90" s="49" t="s">
        <v>79</v>
      </c>
      <c r="J90" s="79"/>
      <c r="K90" s="79"/>
      <c r="L90" s="79"/>
      <c r="M90" s="79"/>
    </row>
    <row r="91" spans="1:13" s="4" customFormat="1" ht="38.1" customHeight="1" x14ac:dyDescent="0.25">
      <c r="A91" s="56" t="s">
        <v>103</v>
      </c>
      <c r="B91" s="13"/>
      <c r="C91" s="6"/>
      <c r="D91" s="79"/>
      <c r="E91" s="79"/>
      <c r="F91" s="79"/>
      <c r="G91" s="14" t="s">
        <v>2</v>
      </c>
      <c r="H91" s="53">
        <v>13102</v>
      </c>
      <c r="I91" s="49" t="s">
        <v>89</v>
      </c>
      <c r="J91" s="79"/>
      <c r="K91" s="90"/>
      <c r="L91" s="79"/>
      <c r="M91" s="91"/>
    </row>
    <row r="92" spans="1:13" s="4" customFormat="1" ht="38.1" customHeight="1" x14ac:dyDescent="0.25">
      <c r="A92" s="14" t="s">
        <v>2</v>
      </c>
      <c r="B92" s="53">
        <v>13089</v>
      </c>
      <c r="C92" s="49" t="s">
        <v>185</v>
      </c>
      <c r="D92" s="79"/>
      <c r="E92" s="79"/>
      <c r="F92" s="79"/>
      <c r="G92" s="14" t="s">
        <v>2</v>
      </c>
      <c r="H92" s="53">
        <v>13030</v>
      </c>
      <c r="I92" s="49" t="s">
        <v>90</v>
      </c>
      <c r="J92" s="79"/>
      <c r="K92" s="79"/>
      <c r="L92" s="79"/>
      <c r="M92" s="79"/>
    </row>
    <row r="93" spans="1:13" s="4" customFormat="1" ht="38.1" customHeight="1" x14ac:dyDescent="0.25">
      <c r="A93" s="14" t="s">
        <v>2</v>
      </c>
      <c r="B93" s="53">
        <v>13090</v>
      </c>
      <c r="C93" s="49" t="s">
        <v>186</v>
      </c>
      <c r="D93" s="79"/>
      <c r="E93" s="79"/>
      <c r="F93" s="79"/>
      <c r="G93" s="14" t="s">
        <v>2</v>
      </c>
      <c r="H93" s="53">
        <v>13103</v>
      </c>
      <c r="I93" s="49" t="s">
        <v>80</v>
      </c>
      <c r="J93" s="79"/>
      <c r="K93" s="79"/>
      <c r="L93" s="79">
        <v>125</v>
      </c>
      <c r="M93" s="79"/>
    </row>
    <row r="94" spans="1:13" s="4" customFormat="1" ht="38.1" customHeight="1" x14ac:dyDescent="0.25">
      <c r="A94" s="14" t="s">
        <v>2</v>
      </c>
      <c r="B94" s="53">
        <v>13087</v>
      </c>
      <c r="C94" s="49" t="s">
        <v>187</v>
      </c>
      <c r="D94" s="79"/>
      <c r="E94" s="79"/>
      <c r="F94" s="79"/>
      <c r="G94" s="14" t="s">
        <v>2</v>
      </c>
      <c r="H94" s="53">
        <v>13120</v>
      </c>
      <c r="I94" s="49" t="s">
        <v>180</v>
      </c>
      <c r="J94" s="79"/>
      <c r="K94" s="79"/>
      <c r="L94" s="79"/>
      <c r="M94" s="79"/>
    </row>
    <row r="95" spans="1:13" s="4" customFormat="1" ht="38.1" customHeight="1" x14ac:dyDescent="0.25">
      <c r="A95" s="14" t="s">
        <v>2</v>
      </c>
      <c r="B95" s="53">
        <v>13088</v>
      </c>
      <c r="C95" s="49" t="s">
        <v>188</v>
      </c>
      <c r="D95" s="79"/>
      <c r="E95" s="79"/>
      <c r="F95" s="79">
        <v>125</v>
      </c>
      <c r="G95" s="14"/>
      <c r="H95" s="13"/>
      <c r="I95" s="38" t="s">
        <v>97</v>
      </c>
      <c r="J95" s="78">
        <f>SUM(J82:J94)</f>
        <v>0</v>
      </c>
      <c r="K95" s="78">
        <f t="shared" ref="K95:M95" si="2">SUM(K82:K94)</f>
        <v>0</v>
      </c>
      <c r="L95" s="78">
        <f t="shared" si="2"/>
        <v>125</v>
      </c>
      <c r="M95" s="78">
        <f t="shared" si="2"/>
        <v>0</v>
      </c>
    </row>
    <row r="96" spans="1:13" s="4" customFormat="1" ht="38.1" customHeight="1" x14ac:dyDescent="0.25">
      <c r="A96" s="14" t="s">
        <v>2</v>
      </c>
      <c r="B96" s="53">
        <v>13091</v>
      </c>
      <c r="C96" s="49" t="s">
        <v>50</v>
      </c>
      <c r="D96" s="79"/>
      <c r="E96" s="79"/>
      <c r="F96" s="79">
        <v>125</v>
      </c>
      <c r="G96" s="56" t="s">
        <v>81</v>
      </c>
      <c r="H96" s="13"/>
      <c r="I96" s="6"/>
      <c r="J96" s="13"/>
      <c r="K96" s="13"/>
      <c r="L96" s="13"/>
      <c r="M96" s="13"/>
    </row>
    <row r="97" spans="1:13" s="4" customFormat="1" ht="38.1" customHeight="1" x14ac:dyDescent="0.25">
      <c r="A97" s="14"/>
      <c r="B97" s="53"/>
      <c r="C97" s="49"/>
      <c r="D97" s="79"/>
      <c r="E97" s="79"/>
      <c r="F97" s="79"/>
      <c r="G97" s="14" t="s">
        <v>2</v>
      </c>
      <c r="H97" s="53">
        <v>13021</v>
      </c>
      <c r="I97" s="49" t="s">
        <v>82</v>
      </c>
      <c r="J97" s="79">
        <v>84</v>
      </c>
      <c r="K97" s="79"/>
      <c r="L97" s="79"/>
      <c r="M97" s="79"/>
    </row>
    <row r="98" spans="1:13" s="4" customFormat="1" ht="38.1" customHeight="1" x14ac:dyDescent="0.25">
      <c r="A98" s="56"/>
      <c r="B98" s="13"/>
      <c r="C98" s="6"/>
      <c r="D98" s="79"/>
      <c r="E98" s="79"/>
      <c r="F98" s="79"/>
      <c r="G98" s="14" t="s">
        <v>2</v>
      </c>
      <c r="H98" s="53">
        <v>13121</v>
      </c>
      <c r="I98" s="49" t="s">
        <v>181</v>
      </c>
      <c r="J98" s="79"/>
      <c r="K98" s="79"/>
      <c r="L98" s="79"/>
      <c r="M98" s="79"/>
    </row>
    <row r="99" spans="1:13" s="4" customFormat="1" ht="38.1" customHeight="1" x14ac:dyDescent="0.25">
      <c r="A99" s="56" t="s">
        <v>106</v>
      </c>
      <c r="B99" s="13"/>
      <c r="C99" s="6"/>
      <c r="D99" s="81"/>
      <c r="E99" s="81"/>
      <c r="F99" s="79"/>
      <c r="G99" s="14" t="s">
        <v>2</v>
      </c>
      <c r="H99" s="53">
        <v>13024</v>
      </c>
      <c r="I99" s="49" t="s">
        <v>83</v>
      </c>
      <c r="J99" s="79"/>
      <c r="K99" s="79"/>
      <c r="L99" s="79"/>
      <c r="M99" s="79"/>
    </row>
    <row r="100" spans="1:13" s="4" customFormat="1" ht="38.1" customHeight="1" x14ac:dyDescent="0.25">
      <c r="A100" s="14" t="s">
        <v>2</v>
      </c>
      <c r="B100" s="53">
        <v>13003</v>
      </c>
      <c r="C100" s="49" t="s">
        <v>158</v>
      </c>
      <c r="D100" s="81">
        <v>84</v>
      </c>
      <c r="E100" s="81"/>
      <c r="F100" s="79"/>
      <c r="G100" s="14" t="s">
        <v>2</v>
      </c>
      <c r="H100" s="53">
        <v>13034</v>
      </c>
      <c r="I100" s="49" t="s">
        <v>84</v>
      </c>
      <c r="J100" s="79"/>
      <c r="K100" s="79"/>
      <c r="L100" s="79"/>
      <c r="M100" s="79"/>
    </row>
    <row r="101" spans="1:13" s="4" customFormat="1" ht="38.1" customHeight="1" x14ac:dyDescent="0.25">
      <c r="A101" s="14" t="s">
        <v>2</v>
      </c>
      <c r="B101" s="53">
        <v>13056</v>
      </c>
      <c r="C101" s="49" t="s">
        <v>159</v>
      </c>
      <c r="D101" s="81">
        <v>84</v>
      </c>
      <c r="E101" s="81"/>
      <c r="F101" s="79"/>
      <c r="G101" s="14" t="s">
        <v>2</v>
      </c>
      <c r="H101" s="53">
        <v>13035</v>
      </c>
      <c r="I101" s="49" t="s">
        <v>85</v>
      </c>
      <c r="J101" s="79"/>
      <c r="K101" s="79"/>
      <c r="L101" s="79"/>
      <c r="M101" s="79"/>
    </row>
    <row r="102" spans="1:13" s="4" customFormat="1" ht="38.1" customHeight="1" x14ac:dyDescent="0.25">
      <c r="A102" s="14" t="s">
        <v>2</v>
      </c>
      <c r="B102" s="53">
        <v>13053</v>
      </c>
      <c r="C102" s="50" t="s">
        <v>160</v>
      </c>
      <c r="D102" s="81">
        <v>84</v>
      </c>
      <c r="E102" s="81"/>
      <c r="F102" s="79"/>
      <c r="G102" s="10"/>
      <c r="H102" s="13"/>
      <c r="I102" s="38" t="s">
        <v>98</v>
      </c>
      <c r="J102" s="78">
        <f>SUM(J89:J101)</f>
        <v>84</v>
      </c>
      <c r="K102" s="78">
        <f t="shared" ref="K102:L102" si="3">SUM(K89:K101)</f>
        <v>0</v>
      </c>
      <c r="L102" s="78">
        <f t="shared" si="3"/>
        <v>250</v>
      </c>
      <c r="M102" s="78">
        <f>SUM(M89:M101)</f>
        <v>0</v>
      </c>
    </row>
    <row r="103" spans="1:13" s="4" customFormat="1" ht="38.1" customHeight="1" x14ac:dyDescent="0.25">
      <c r="A103" s="14" t="s">
        <v>2</v>
      </c>
      <c r="B103" s="53">
        <v>13064</v>
      </c>
      <c r="C103" s="49" t="s">
        <v>161</v>
      </c>
      <c r="D103" s="81"/>
      <c r="E103" s="81"/>
      <c r="F103" s="79"/>
      <c r="G103" s="56" t="s">
        <v>52</v>
      </c>
      <c r="H103" s="13"/>
      <c r="I103" s="6"/>
      <c r="J103" s="53" t="s">
        <v>192</v>
      </c>
      <c r="K103" s="53" t="s">
        <v>194</v>
      </c>
      <c r="L103" s="53" t="s">
        <v>193</v>
      </c>
      <c r="M103" s="53" t="s">
        <v>195</v>
      </c>
    </row>
    <row r="104" spans="1:13" s="4" customFormat="1" ht="38.1" customHeight="1" x14ac:dyDescent="0.25">
      <c r="A104" s="14" t="s">
        <v>2</v>
      </c>
      <c r="B104" s="53">
        <v>13092</v>
      </c>
      <c r="C104" s="49" t="s">
        <v>51</v>
      </c>
      <c r="D104" s="81">
        <v>168</v>
      </c>
      <c r="E104" s="81"/>
      <c r="F104" s="79"/>
      <c r="G104" s="14"/>
      <c r="H104" s="53">
        <v>14036</v>
      </c>
      <c r="I104" s="49" t="s">
        <v>3</v>
      </c>
      <c r="J104" s="79"/>
      <c r="K104" s="79"/>
      <c r="L104" s="79">
        <v>1500</v>
      </c>
      <c r="M104" s="79">
        <v>250</v>
      </c>
    </row>
    <row r="105" spans="1:13" s="4" customFormat="1" ht="38.1" customHeight="1" x14ac:dyDescent="0.25">
      <c r="A105" s="14" t="s">
        <v>2</v>
      </c>
      <c r="B105" s="53">
        <v>13012</v>
      </c>
      <c r="C105" s="49" t="s">
        <v>162</v>
      </c>
      <c r="D105" s="81"/>
      <c r="E105" s="81"/>
      <c r="F105" s="79"/>
      <c r="G105" s="20"/>
      <c r="H105" s="54">
        <v>14037</v>
      </c>
      <c r="I105" s="49" t="s">
        <v>5</v>
      </c>
      <c r="J105" s="79"/>
      <c r="K105" s="79"/>
      <c r="L105" s="79">
        <v>125</v>
      </c>
      <c r="M105" s="79"/>
    </row>
    <row r="106" spans="1:13" s="4" customFormat="1" ht="38.1" customHeight="1" x14ac:dyDescent="0.25">
      <c r="A106" s="14" t="s">
        <v>2</v>
      </c>
      <c r="B106" s="53">
        <v>13057</v>
      </c>
      <c r="C106" s="49" t="s">
        <v>163</v>
      </c>
      <c r="D106" s="81">
        <v>252</v>
      </c>
      <c r="E106" s="81"/>
      <c r="F106" s="79">
        <v>250</v>
      </c>
      <c r="G106" s="20"/>
      <c r="H106" s="54">
        <v>14038</v>
      </c>
      <c r="I106" s="50" t="s">
        <v>6</v>
      </c>
      <c r="J106" s="79"/>
      <c r="K106" s="79"/>
      <c r="L106" s="79"/>
      <c r="M106" s="79"/>
    </row>
    <row r="107" spans="1:13" s="4" customFormat="1" ht="38.1" customHeight="1" x14ac:dyDescent="0.25">
      <c r="A107" s="14"/>
      <c r="B107" s="53"/>
      <c r="C107" s="49"/>
      <c r="D107" s="81"/>
      <c r="E107" s="81"/>
      <c r="F107" s="79"/>
      <c r="G107" s="10"/>
      <c r="H107" s="53">
        <v>14039</v>
      </c>
      <c r="I107" s="49" t="s">
        <v>7</v>
      </c>
      <c r="J107" s="79"/>
      <c r="K107" s="79"/>
      <c r="L107" s="79"/>
      <c r="M107" s="79"/>
    </row>
    <row r="108" spans="1:13" s="4" customFormat="1" ht="38.1" customHeight="1" x14ac:dyDescent="0.25">
      <c r="A108" s="56"/>
      <c r="B108" s="13"/>
      <c r="C108" s="6"/>
      <c r="D108" s="81"/>
      <c r="E108" s="81"/>
      <c r="F108" s="79"/>
      <c r="G108" s="10"/>
      <c r="H108" s="53">
        <v>14040</v>
      </c>
      <c r="I108" s="49" t="s">
        <v>8</v>
      </c>
      <c r="J108" s="79"/>
      <c r="K108" s="79"/>
      <c r="L108" s="79">
        <v>125</v>
      </c>
      <c r="M108" s="79"/>
    </row>
    <row r="109" spans="1:13" s="4" customFormat="1" ht="38.1" customHeight="1" x14ac:dyDescent="0.25">
      <c r="A109" s="56" t="s">
        <v>105</v>
      </c>
      <c r="B109" s="13"/>
      <c r="C109" s="6"/>
      <c r="D109" s="81"/>
      <c r="E109" s="81"/>
      <c r="F109" s="79"/>
      <c r="G109" s="14" t="s">
        <v>2</v>
      </c>
      <c r="H109" s="53">
        <v>14041</v>
      </c>
      <c r="I109" s="49" t="s">
        <v>9</v>
      </c>
      <c r="J109" s="79"/>
      <c r="K109" s="79"/>
      <c r="L109" s="79"/>
      <c r="M109" s="79"/>
    </row>
    <row r="110" spans="1:13" s="4" customFormat="1" ht="38.1" customHeight="1" x14ac:dyDescent="0.25">
      <c r="A110" s="14" t="s">
        <v>2</v>
      </c>
      <c r="B110" s="53">
        <v>13075</v>
      </c>
      <c r="C110" s="49" t="s">
        <v>164</v>
      </c>
      <c r="D110" s="81">
        <v>252</v>
      </c>
      <c r="E110" s="81"/>
      <c r="F110" s="81">
        <v>500</v>
      </c>
      <c r="G110" s="14" t="s">
        <v>2</v>
      </c>
      <c r="H110" s="53">
        <v>14062</v>
      </c>
      <c r="I110" s="49" t="s">
        <v>53</v>
      </c>
      <c r="J110" s="79"/>
      <c r="K110" s="79"/>
      <c r="L110" s="79">
        <v>125</v>
      </c>
      <c r="M110" s="79"/>
    </row>
    <row r="111" spans="1:13" s="4" customFormat="1" ht="38.1" customHeight="1" x14ac:dyDescent="0.25">
      <c r="A111" s="14" t="s">
        <v>2</v>
      </c>
      <c r="B111" s="53">
        <v>13062</v>
      </c>
      <c r="C111" s="49" t="s">
        <v>165</v>
      </c>
      <c r="D111" s="81">
        <v>84</v>
      </c>
      <c r="E111" s="81"/>
      <c r="F111" s="81">
        <v>250</v>
      </c>
      <c r="G111" s="14" t="s">
        <v>2</v>
      </c>
      <c r="H111" s="53">
        <v>14066</v>
      </c>
      <c r="I111" s="49" t="s">
        <v>182</v>
      </c>
      <c r="J111" s="79"/>
      <c r="K111" s="79"/>
      <c r="L111" s="79">
        <v>375</v>
      </c>
      <c r="M111" s="79"/>
    </row>
    <row r="112" spans="1:13" s="4" customFormat="1" ht="38.1" customHeight="1" x14ac:dyDescent="0.25">
      <c r="A112" s="14" t="s">
        <v>2</v>
      </c>
      <c r="B112" s="53">
        <v>13073</v>
      </c>
      <c r="C112" s="49" t="s">
        <v>166</v>
      </c>
      <c r="D112" s="81">
        <v>84</v>
      </c>
      <c r="E112" s="81"/>
      <c r="F112" s="81">
        <v>125</v>
      </c>
      <c r="G112" s="14"/>
      <c r="H112" s="53">
        <v>14043</v>
      </c>
      <c r="I112" s="49" t="s">
        <v>10</v>
      </c>
      <c r="J112" s="79"/>
      <c r="K112" s="79"/>
      <c r="L112" s="79"/>
      <c r="M112" s="79"/>
    </row>
    <row r="113" spans="1:13" s="4" customFormat="1" ht="38.1" customHeight="1" x14ac:dyDescent="0.25">
      <c r="A113" s="14" t="s">
        <v>2</v>
      </c>
      <c r="B113" s="53">
        <v>13027</v>
      </c>
      <c r="C113" s="49" t="s">
        <v>167</v>
      </c>
      <c r="D113" s="81"/>
      <c r="E113" s="81"/>
      <c r="F113" s="81"/>
      <c r="G113" s="20"/>
      <c r="H113" s="54">
        <v>14044</v>
      </c>
      <c r="I113" s="49" t="s">
        <v>11</v>
      </c>
      <c r="J113" s="79"/>
      <c r="K113" s="79"/>
      <c r="L113" s="79"/>
      <c r="M113" s="79"/>
    </row>
    <row r="114" spans="1:13" s="4" customFormat="1" ht="38.1" customHeight="1" x14ac:dyDescent="0.25">
      <c r="A114" s="14" t="s">
        <v>2</v>
      </c>
      <c r="B114" s="53">
        <v>13107</v>
      </c>
      <c r="C114" s="49" t="s">
        <v>168</v>
      </c>
      <c r="D114" s="81"/>
      <c r="E114" s="81"/>
      <c r="F114" s="81"/>
      <c r="G114" s="10"/>
      <c r="H114" s="53">
        <v>14045</v>
      </c>
      <c r="I114" s="49" t="s">
        <v>12</v>
      </c>
      <c r="J114" s="79"/>
      <c r="K114" s="79"/>
      <c r="L114" s="79">
        <v>250</v>
      </c>
      <c r="M114" s="79"/>
    </row>
    <row r="115" spans="1:13" s="4" customFormat="1" ht="38.1" customHeight="1" x14ac:dyDescent="0.25">
      <c r="A115" s="14" t="s">
        <v>2</v>
      </c>
      <c r="B115" s="53">
        <v>13011</v>
      </c>
      <c r="C115" s="49" t="s">
        <v>169</v>
      </c>
      <c r="D115" s="81"/>
      <c r="E115" s="81"/>
      <c r="F115" s="81"/>
      <c r="G115" s="10"/>
      <c r="H115" s="53">
        <v>14046</v>
      </c>
      <c r="I115" s="49" t="s">
        <v>13</v>
      </c>
      <c r="J115" s="79"/>
      <c r="K115" s="79"/>
      <c r="L115" s="79">
        <v>125</v>
      </c>
      <c r="M115" s="79"/>
    </row>
    <row r="116" spans="1:13" s="4" customFormat="1" ht="38.1" customHeight="1" x14ac:dyDescent="0.25">
      <c r="A116" s="14" t="s">
        <v>2</v>
      </c>
      <c r="B116" s="53">
        <v>13099</v>
      </c>
      <c r="C116" s="49" t="s">
        <v>170</v>
      </c>
      <c r="D116" s="81"/>
      <c r="E116" s="81"/>
      <c r="F116" s="79">
        <v>500</v>
      </c>
      <c r="G116" s="18"/>
      <c r="H116" s="53">
        <v>14047</v>
      </c>
      <c r="I116" s="49" t="s">
        <v>14</v>
      </c>
      <c r="J116" s="79"/>
      <c r="K116" s="79"/>
      <c r="L116" s="79">
        <v>250</v>
      </c>
      <c r="M116" s="79"/>
    </row>
    <row r="117" spans="1:13" s="4" customFormat="1" ht="38.1" customHeight="1" x14ac:dyDescent="0.4">
      <c r="A117" s="14" t="s">
        <v>2</v>
      </c>
      <c r="B117" s="53">
        <v>13033</v>
      </c>
      <c r="C117" s="49" t="s">
        <v>171</v>
      </c>
      <c r="D117" s="79">
        <v>252</v>
      </c>
      <c r="E117" s="79"/>
      <c r="F117" s="79"/>
      <c r="G117" s="14" t="s">
        <v>2</v>
      </c>
      <c r="H117" s="53">
        <v>14048</v>
      </c>
      <c r="I117" s="49" t="s">
        <v>15</v>
      </c>
      <c r="J117" s="86"/>
      <c r="K117" s="87"/>
      <c r="L117" s="86">
        <v>125</v>
      </c>
      <c r="M117" s="79"/>
    </row>
    <row r="118" spans="1:13" s="4" customFormat="1" ht="38.1" customHeight="1" x14ac:dyDescent="0.4">
      <c r="A118" s="14" t="s">
        <v>2</v>
      </c>
      <c r="B118" s="53">
        <v>13094</v>
      </c>
      <c r="C118" s="49" t="s">
        <v>172</v>
      </c>
      <c r="D118" s="79">
        <v>84</v>
      </c>
      <c r="E118" s="79"/>
      <c r="F118" s="79">
        <v>125</v>
      </c>
      <c r="G118" s="14" t="s">
        <v>2</v>
      </c>
      <c r="H118" s="53">
        <v>14064</v>
      </c>
      <c r="I118" s="49" t="s">
        <v>54</v>
      </c>
      <c r="J118" s="79"/>
      <c r="K118" s="79"/>
      <c r="L118" s="79"/>
      <c r="M118" s="83"/>
    </row>
    <row r="119" spans="1:13" s="4" customFormat="1" ht="38.1" customHeight="1" x14ac:dyDescent="0.25">
      <c r="A119" s="14"/>
      <c r="B119" s="53">
        <v>13026</v>
      </c>
      <c r="C119" s="49" t="s">
        <v>39</v>
      </c>
      <c r="D119" s="79">
        <v>84</v>
      </c>
      <c r="E119" s="79"/>
      <c r="F119" s="79">
        <v>125</v>
      </c>
      <c r="G119" s="18"/>
      <c r="H119" s="53">
        <v>14050</v>
      </c>
      <c r="I119" s="49" t="s">
        <v>16</v>
      </c>
      <c r="J119" s="79"/>
      <c r="K119" s="79"/>
      <c r="L119" s="79"/>
      <c r="M119" s="79"/>
    </row>
    <row r="120" spans="1:13" s="4" customFormat="1" ht="38.1" customHeight="1" x14ac:dyDescent="0.25">
      <c r="A120" s="14"/>
      <c r="B120" s="53"/>
      <c r="C120" s="49"/>
      <c r="D120" s="79"/>
      <c r="E120" s="79"/>
      <c r="F120" s="79"/>
      <c r="G120" s="14"/>
      <c r="H120" s="53">
        <v>14051</v>
      </c>
      <c r="I120" s="49" t="s">
        <v>17</v>
      </c>
      <c r="J120" s="79"/>
      <c r="K120" s="79"/>
      <c r="L120" s="79"/>
      <c r="M120" s="79"/>
    </row>
    <row r="121" spans="1:13" s="4" customFormat="1" ht="38.1" customHeight="1" x14ac:dyDescent="0.4">
      <c r="A121" s="56"/>
      <c r="B121" s="13"/>
      <c r="C121" s="6"/>
      <c r="D121" s="79"/>
      <c r="E121" s="79"/>
      <c r="F121" s="79"/>
      <c r="G121" s="10"/>
      <c r="H121" s="53">
        <v>14052</v>
      </c>
      <c r="I121" s="49" t="s">
        <v>18</v>
      </c>
      <c r="J121" s="83"/>
      <c r="K121" s="83"/>
      <c r="L121" s="79"/>
      <c r="M121" s="79"/>
    </row>
    <row r="122" spans="1:13" ht="38.1" customHeight="1" x14ac:dyDescent="0.4">
      <c r="A122" s="56" t="s">
        <v>107</v>
      </c>
      <c r="B122" s="13"/>
      <c r="C122" s="6"/>
      <c r="D122" s="79"/>
      <c r="E122" s="79"/>
      <c r="F122" s="79"/>
      <c r="G122" s="14" t="s">
        <v>76</v>
      </c>
      <c r="H122" s="53">
        <v>14057</v>
      </c>
      <c r="I122" s="49" t="s">
        <v>55</v>
      </c>
      <c r="J122" s="79"/>
      <c r="K122" s="88"/>
      <c r="L122" s="79"/>
      <c r="M122" s="83"/>
    </row>
    <row r="123" spans="1:13" ht="38.1" customHeight="1" x14ac:dyDescent="0.4">
      <c r="A123" s="14" t="s">
        <v>2</v>
      </c>
      <c r="B123" s="53">
        <v>13061</v>
      </c>
      <c r="C123" s="49" t="s">
        <v>173</v>
      </c>
      <c r="D123" s="79">
        <v>84</v>
      </c>
      <c r="E123" s="79"/>
      <c r="F123" s="79">
        <v>250</v>
      </c>
      <c r="G123" s="14"/>
      <c r="H123" s="53"/>
      <c r="I123" s="50"/>
      <c r="J123" s="89"/>
      <c r="K123" s="89"/>
      <c r="L123" s="89"/>
      <c r="M123" s="83"/>
    </row>
    <row r="124" spans="1:13" ht="38.1" customHeight="1" x14ac:dyDescent="0.35">
      <c r="A124" s="14" t="s">
        <v>2</v>
      </c>
      <c r="B124" s="53">
        <v>13002</v>
      </c>
      <c r="C124" s="49" t="s">
        <v>174</v>
      </c>
      <c r="D124" s="79"/>
      <c r="E124" s="79"/>
      <c r="F124" s="79">
        <v>250</v>
      </c>
      <c r="G124" s="56" t="s">
        <v>37</v>
      </c>
      <c r="H124" s="13"/>
      <c r="I124" s="6"/>
      <c r="J124" s="76"/>
      <c r="K124" s="76"/>
      <c r="L124" s="76"/>
      <c r="M124" s="77"/>
    </row>
    <row r="125" spans="1:13" ht="38.1" customHeight="1" x14ac:dyDescent="0.4">
      <c r="A125" s="14" t="s">
        <v>2</v>
      </c>
      <c r="B125" s="53">
        <v>13004</v>
      </c>
      <c r="C125" s="49" t="s">
        <v>175</v>
      </c>
      <c r="D125" s="79"/>
      <c r="E125" s="79"/>
      <c r="F125" s="79"/>
      <c r="G125" s="18"/>
      <c r="H125" s="53">
        <v>14053</v>
      </c>
      <c r="I125" s="49" t="s">
        <v>19</v>
      </c>
      <c r="J125" s="92"/>
      <c r="K125" s="76"/>
      <c r="L125" s="92"/>
      <c r="M125" s="77"/>
    </row>
    <row r="126" spans="1:13" ht="38.1" customHeight="1" x14ac:dyDescent="0.4">
      <c r="A126" s="14" t="s">
        <v>2</v>
      </c>
      <c r="B126" s="53">
        <v>13006</v>
      </c>
      <c r="C126" s="49" t="s">
        <v>176</v>
      </c>
      <c r="D126" s="79"/>
      <c r="E126" s="79"/>
      <c r="F126" s="79"/>
      <c r="G126" s="18"/>
      <c r="H126" s="53">
        <v>14054</v>
      </c>
      <c r="I126" s="49" t="s">
        <v>20</v>
      </c>
      <c r="J126" s="92"/>
      <c r="K126" s="76"/>
      <c r="L126" s="92"/>
      <c r="M126" s="77"/>
    </row>
    <row r="127" spans="1:13" ht="38.1" customHeight="1" x14ac:dyDescent="0.4">
      <c r="A127" s="14" t="s">
        <v>2</v>
      </c>
      <c r="B127" s="53">
        <v>13018</v>
      </c>
      <c r="C127" s="49" t="s">
        <v>177</v>
      </c>
      <c r="D127" s="79"/>
      <c r="E127" s="79"/>
      <c r="F127" s="79"/>
      <c r="G127" s="18"/>
      <c r="H127" s="53">
        <v>14055</v>
      </c>
      <c r="I127" s="49" t="s">
        <v>22</v>
      </c>
      <c r="J127" s="92"/>
      <c r="K127" s="74"/>
      <c r="L127" s="92"/>
      <c r="M127" s="75"/>
    </row>
    <row r="128" spans="1:13" ht="38.1" customHeight="1" x14ac:dyDescent="0.4">
      <c r="A128" s="14" t="s">
        <v>2</v>
      </c>
      <c r="B128" s="53">
        <v>13013</v>
      </c>
      <c r="C128" s="49" t="s">
        <v>178</v>
      </c>
      <c r="D128" s="79"/>
      <c r="E128" s="79"/>
      <c r="F128" s="79"/>
      <c r="G128" s="19"/>
      <c r="H128" s="15"/>
      <c r="I128" s="47" t="s">
        <v>99</v>
      </c>
      <c r="J128" s="83">
        <f>SUM(J104:J127)</f>
        <v>0</v>
      </c>
      <c r="K128" s="83">
        <f>SUM(K104:K127)</f>
        <v>0</v>
      </c>
      <c r="L128" s="83">
        <f>SUM(L104:L127)</f>
        <v>3000</v>
      </c>
      <c r="M128" s="83">
        <f>SUM(M104:M127)</f>
        <v>250</v>
      </c>
    </row>
    <row r="129" spans="1:13" ht="38.1" customHeight="1" x14ac:dyDescent="0.4">
      <c r="A129" s="14" t="s">
        <v>2</v>
      </c>
      <c r="B129" s="53">
        <v>13079</v>
      </c>
      <c r="C129" s="49" t="s">
        <v>179</v>
      </c>
      <c r="D129" s="79"/>
      <c r="E129" s="79"/>
      <c r="F129" s="79"/>
      <c r="G129" s="19"/>
      <c r="H129" s="15"/>
      <c r="I129" s="37"/>
      <c r="J129" s="84"/>
      <c r="K129" s="84"/>
      <c r="L129" s="84"/>
      <c r="M129" s="85"/>
    </row>
    <row r="130" spans="1:13" ht="38.1" customHeight="1" x14ac:dyDescent="0.4">
      <c r="A130" s="14"/>
      <c r="B130" s="53"/>
      <c r="C130" s="49"/>
      <c r="D130" s="79"/>
      <c r="E130" s="79"/>
      <c r="F130" s="79"/>
      <c r="G130" s="19"/>
      <c r="H130" s="15"/>
      <c r="I130" s="47" t="s">
        <v>110</v>
      </c>
      <c r="J130" s="83">
        <f>J128+J102+J95+D139+J69+J25+D75+D52</f>
        <v>10920</v>
      </c>
      <c r="K130" s="83">
        <f>K128+K102+K95+E139+K69+K25+E75+E52</f>
        <v>0</v>
      </c>
      <c r="L130" s="83">
        <f>L128+L102+L95+F139+L69+L25+F75+F52</f>
        <v>11000</v>
      </c>
      <c r="M130" s="83">
        <f>M128+M102+M95+G139+M69+M25+G75+G52</f>
        <v>250</v>
      </c>
    </row>
    <row r="131" spans="1:13" ht="38.1" customHeight="1" x14ac:dyDescent="0.35">
      <c r="A131" s="14"/>
      <c r="B131" s="53"/>
      <c r="C131" s="49"/>
      <c r="D131" s="79"/>
      <c r="E131" s="79"/>
      <c r="F131" s="79"/>
      <c r="G131" s="19"/>
      <c r="H131" s="15"/>
      <c r="I131" s="45" t="s">
        <v>183</v>
      </c>
      <c r="J131" s="46"/>
      <c r="K131" s="46"/>
      <c r="L131" s="46"/>
      <c r="M131" s="19"/>
    </row>
    <row r="132" spans="1:13" ht="38.1" customHeight="1" x14ac:dyDescent="0.4">
      <c r="A132" s="14"/>
      <c r="B132" s="53"/>
      <c r="C132" s="49"/>
      <c r="D132" s="79"/>
      <c r="E132" s="79"/>
      <c r="F132" s="79"/>
      <c r="G132" s="19"/>
      <c r="H132" s="15"/>
      <c r="I132" s="34"/>
      <c r="J132" s="19"/>
      <c r="K132" s="19"/>
      <c r="L132" s="19"/>
      <c r="M132" s="19"/>
    </row>
    <row r="133" spans="1:13" ht="38.1" customHeight="1" x14ac:dyDescent="0.4">
      <c r="A133" s="14"/>
      <c r="B133" s="53"/>
      <c r="C133" s="49"/>
      <c r="D133" s="79"/>
      <c r="E133" s="79"/>
      <c r="F133" s="79"/>
      <c r="G133" s="19"/>
      <c r="H133" s="15"/>
      <c r="I133" s="34"/>
      <c r="J133" s="19"/>
      <c r="K133" s="19"/>
      <c r="L133" s="19"/>
      <c r="M133" s="19"/>
    </row>
    <row r="134" spans="1:13" ht="38.1" customHeight="1" x14ac:dyDescent="0.3">
      <c r="A134" s="14"/>
      <c r="B134" s="53"/>
      <c r="C134" s="49"/>
      <c r="D134" s="79"/>
      <c r="E134" s="79"/>
      <c r="F134" s="79"/>
      <c r="G134" s="19"/>
      <c r="H134" s="15"/>
      <c r="I134" s="19"/>
      <c r="J134" s="19"/>
      <c r="K134" s="19"/>
      <c r="L134" s="19"/>
      <c r="M134" s="19"/>
    </row>
    <row r="135" spans="1:13" ht="38.1" customHeight="1" x14ac:dyDescent="0.3">
      <c r="A135" s="14"/>
      <c r="B135" s="53"/>
      <c r="C135" s="49"/>
      <c r="D135" s="79"/>
      <c r="E135" s="79"/>
      <c r="F135" s="79"/>
      <c r="G135" s="19"/>
      <c r="H135" s="15"/>
      <c r="I135" s="19"/>
      <c r="J135" s="19"/>
      <c r="K135" s="19"/>
      <c r="L135" s="19"/>
      <c r="M135" s="19"/>
    </row>
    <row r="136" spans="1:13" ht="38.1" customHeight="1" x14ac:dyDescent="0.3">
      <c r="A136" s="14"/>
      <c r="B136" s="53"/>
      <c r="C136" s="49"/>
      <c r="D136" s="79"/>
      <c r="E136" s="79"/>
      <c r="F136" s="79"/>
      <c r="G136" s="19"/>
      <c r="H136" s="15"/>
      <c r="I136" s="19"/>
      <c r="J136" s="19"/>
      <c r="K136" s="19"/>
      <c r="L136" s="19"/>
      <c r="M136" s="19"/>
    </row>
    <row r="137" spans="1:13" ht="38.1" customHeight="1" x14ac:dyDescent="0.3">
      <c r="A137" s="14"/>
      <c r="B137" s="53"/>
      <c r="C137" s="49"/>
      <c r="D137" s="79"/>
      <c r="E137" s="79"/>
      <c r="F137" s="79"/>
      <c r="G137" s="19"/>
      <c r="H137" s="15"/>
      <c r="I137" s="19"/>
      <c r="J137" s="19"/>
      <c r="K137" s="19"/>
      <c r="L137" s="19"/>
      <c r="M137" s="19"/>
    </row>
    <row r="138" spans="1:13" ht="38.1" customHeight="1" x14ac:dyDescent="0.3">
      <c r="A138" s="14"/>
      <c r="B138" s="13"/>
      <c r="C138" s="6"/>
      <c r="D138" s="19"/>
      <c r="E138" s="19"/>
      <c r="F138" s="48"/>
      <c r="G138" s="19"/>
      <c r="H138" s="15"/>
      <c r="I138" s="19"/>
      <c r="J138" s="19"/>
      <c r="K138" s="19"/>
      <c r="L138" s="19"/>
      <c r="M138" s="19"/>
    </row>
    <row r="139" spans="1:13" ht="38.1" customHeight="1" x14ac:dyDescent="0.4">
      <c r="A139" s="47"/>
      <c r="B139" s="19"/>
      <c r="C139" s="47" t="s">
        <v>96</v>
      </c>
      <c r="D139" s="82">
        <f>SUM(D91:D133)</f>
        <v>1596</v>
      </c>
      <c r="E139" s="82">
        <f>SUM(E91:E133)</f>
        <v>0</v>
      </c>
      <c r="F139" s="82">
        <f>SUM(F91:F133)</f>
        <v>2625</v>
      </c>
      <c r="G139" s="19"/>
      <c r="H139" s="15"/>
      <c r="I139" s="19"/>
      <c r="J139" s="19"/>
      <c r="K139" s="19"/>
      <c r="L139" s="19"/>
      <c r="M139" s="19"/>
    </row>
  </sheetData>
  <hyperlinks>
    <hyperlink ref="K3" r:id="rId1" xr:uid="{EC935028-36D8-46FD-814D-5F1127E1458E}"/>
    <hyperlink ref="K78" r:id="rId2" xr:uid="{E7633844-7890-4E84-80D6-CB6695F4B2D8}"/>
  </hyperlinks>
  <pageMargins left="0.82677165354330717" right="0.26041666666666669" top="0.15748031496062992" bottom="0" header="0.11811023622047245" footer="0"/>
  <pageSetup paperSize="9" scale="28" fitToHeight="0" orientation="portrait" r:id="rId3"/>
  <rowBreaks count="2" manualBreakCount="2">
    <brk id="75" max="12" man="1"/>
    <brk id="139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de Kok</dc:creator>
  <cp:lastModifiedBy>Nancy de Kok - P. vd Haak</cp:lastModifiedBy>
  <cp:lastPrinted>2020-06-10T12:48:05Z</cp:lastPrinted>
  <dcterms:created xsi:type="dcterms:W3CDTF">2011-06-10T06:06:34Z</dcterms:created>
  <dcterms:modified xsi:type="dcterms:W3CDTF">2020-08-05T12:37:03Z</dcterms:modified>
</cp:coreProperties>
</file>