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HOFVET\GOWLING\gowling 2024\"/>
    </mc:Choice>
  </mc:AlternateContent>
  <xr:revisionPtr revIDLastSave="0" documentId="8_{157A5D7E-498F-4244-99F9-40268F4A786B}" xr6:coauthVersionLast="47" xr6:coauthVersionMax="47" xr10:uidLastSave="{00000000-0000-0000-0000-000000000000}"/>
  <bookViews>
    <workbookView xWindow="-108" yWindow="-108" windowWidth="23256" windowHeight="12576" xr2:uid="{D3ADE124-1310-425F-82D3-44F1A1D4B0C3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7" i="1" l="1"/>
  <c r="AE72" i="1"/>
  <c r="AE68" i="1"/>
  <c r="AE79" i="1"/>
  <c r="AD72" i="1"/>
  <c r="AD68" i="1"/>
  <c r="AD79" i="1"/>
  <c r="AC72" i="1"/>
  <c r="AC68" i="1"/>
  <c r="AC79" i="1"/>
  <c r="AB72" i="1"/>
  <c r="AB68" i="1"/>
  <c r="AB79" i="1"/>
  <c r="AA72" i="1"/>
  <c r="AA68" i="1"/>
  <c r="AA79" i="1"/>
  <c r="Z72" i="1"/>
  <c r="Z68" i="1"/>
  <c r="Z79" i="1"/>
  <c r="Y72" i="1"/>
  <c r="Y68" i="1"/>
  <c r="Y79" i="1"/>
  <c r="X72" i="1"/>
  <c r="W72" i="1"/>
  <c r="W68" i="1"/>
  <c r="W79" i="1"/>
  <c r="V72" i="1"/>
  <c r="V68" i="1"/>
  <c r="V79" i="1"/>
  <c r="U72" i="1"/>
  <c r="U68" i="1"/>
  <c r="U79" i="1"/>
  <c r="T72" i="1"/>
  <c r="AF69" i="1"/>
  <c r="AF70" i="1"/>
  <c r="AF71" i="1"/>
  <c r="R70" i="1"/>
  <c r="R72" i="1"/>
  <c r="Q72" i="1"/>
  <c r="P72" i="1"/>
  <c r="N72" i="1"/>
  <c r="L70" i="1"/>
  <c r="L72" i="1"/>
  <c r="K72" i="1"/>
  <c r="I72" i="1"/>
  <c r="H72" i="1"/>
  <c r="G72" i="1"/>
  <c r="D72" i="1"/>
  <c r="C72" i="1"/>
  <c r="B72" i="1"/>
  <c r="AE70" i="1"/>
  <c r="AD70" i="1"/>
  <c r="AC70" i="1"/>
  <c r="AB70" i="1"/>
  <c r="AA70" i="1"/>
  <c r="Z70" i="1"/>
  <c r="Y70" i="1"/>
  <c r="X70" i="1"/>
  <c r="W70" i="1"/>
  <c r="V70" i="1"/>
  <c r="U70" i="1"/>
  <c r="T70" i="1"/>
  <c r="Q70" i="1"/>
  <c r="P70" i="1"/>
  <c r="N70" i="1"/>
  <c r="K70" i="1"/>
  <c r="I70" i="1"/>
  <c r="H70" i="1"/>
  <c r="G70" i="1"/>
  <c r="D70" i="1"/>
  <c r="C70" i="1"/>
  <c r="B70" i="1"/>
  <c r="X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D66" i="1"/>
  <c r="BC66" i="1"/>
  <c r="BB66" i="1"/>
  <c r="AZ66" i="1"/>
  <c r="AX66" i="1"/>
  <c r="AW66" i="1"/>
  <c r="AU66" i="1"/>
  <c r="AT66" i="1"/>
  <c r="AS66" i="1"/>
  <c r="AP66" i="1"/>
  <c r="AO66" i="1"/>
  <c r="AN66" i="1"/>
  <c r="AF66" i="1"/>
  <c r="A66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D65" i="1"/>
  <c r="BC65" i="1"/>
  <c r="BB65" i="1"/>
  <c r="AZ65" i="1"/>
  <c r="AX65" i="1"/>
  <c r="AW65" i="1"/>
  <c r="AU65" i="1"/>
  <c r="AT65" i="1"/>
  <c r="AS65" i="1"/>
  <c r="AP65" i="1"/>
  <c r="AO65" i="1"/>
  <c r="AN65" i="1"/>
  <c r="AF65" i="1"/>
  <c r="A65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D64" i="1"/>
  <c r="BC64" i="1"/>
  <c r="BB64" i="1"/>
  <c r="AZ64" i="1"/>
  <c r="AX64" i="1"/>
  <c r="AW64" i="1"/>
  <c r="AU64" i="1"/>
  <c r="AT64" i="1"/>
  <c r="AS64" i="1"/>
  <c r="AP64" i="1"/>
  <c r="AO64" i="1"/>
  <c r="AN64" i="1"/>
  <c r="AF64" i="1"/>
  <c r="A64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D63" i="1"/>
  <c r="BC63" i="1"/>
  <c r="BB63" i="1"/>
  <c r="AZ63" i="1"/>
  <c r="AX63" i="1"/>
  <c r="AW63" i="1"/>
  <c r="AU63" i="1"/>
  <c r="AT63" i="1"/>
  <c r="AS63" i="1"/>
  <c r="AP63" i="1"/>
  <c r="AO63" i="1"/>
  <c r="AN63" i="1"/>
  <c r="AF63" i="1"/>
  <c r="A63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D62" i="1"/>
  <c r="BC62" i="1"/>
  <c r="BB62" i="1"/>
  <c r="AZ62" i="1"/>
  <c r="AX62" i="1"/>
  <c r="AW62" i="1"/>
  <c r="AU62" i="1"/>
  <c r="AT62" i="1"/>
  <c r="AS62" i="1"/>
  <c r="AP62" i="1"/>
  <c r="AO62" i="1"/>
  <c r="AN62" i="1"/>
  <c r="AF62" i="1"/>
  <c r="A62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D61" i="1"/>
  <c r="BC61" i="1"/>
  <c r="BB61" i="1"/>
  <c r="AZ61" i="1"/>
  <c r="AX61" i="1"/>
  <c r="AW61" i="1"/>
  <c r="AU61" i="1"/>
  <c r="AT61" i="1"/>
  <c r="AS61" i="1"/>
  <c r="AP61" i="1"/>
  <c r="AO61" i="1"/>
  <c r="AN61" i="1"/>
  <c r="AF61" i="1"/>
  <c r="A61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D60" i="1"/>
  <c r="BC60" i="1"/>
  <c r="BB60" i="1"/>
  <c r="AZ60" i="1"/>
  <c r="AX60" i="1"/>
  <c r="AW60" i="1"/>
  <c r="AU60" i="1"/>
  <c r="AT60" i="1"/>
  <c r="AS60" i="1"/>
  <c r="AP60" i="1"/>
  <c r="AO60" i="1"/>
  <c r="AN60" i="1"/>
  <c r="AF60" i="1"/>
  <c r="A60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D59" i="1"/>
  <c r="BC59" i="1"/>
  <c r="BB59" i="1"/>
  <c r="AZ59" i="1"/>
  <c r="AX59" i="1"/>
  <c r="AW59" i="1"/>
  <c r="AU59" i="1"/>
  <c r="AT59" i="1"/>
  <c r="AS59" i="1"/>
  <c r="AP59" i="1"/>
  <c r="AO59" i="1"/>
  <c r="AN59" i="1"/>
  <c r="AF59" i="1"/>
  <c r="A59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D58" i="1"/>
  <c r="BC58" i="1"/>
  <c r="BB58" i="1"/>
  <c r="AZ58" i="1"/>
  <c r="AX58" i="1"/>
  <c r="AW58" i="1"/>
  <c r="AU58" i="1"/>
  <c r="AT58" i="1"/>
  <c r="AS58" i="1"/>
  <c r="AP58" i="1"/>
  <c r="AO58" i="1"/>
  <c r="AN58" i="1"/>
  <c r="AF58" i="1"/>
  <c r="A58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D57" i="1"/>
  <c r="BC57" i="1"/>
  <c r="BB57" i="1"/>
  <c r="AZ57" i="1"/>
  <c r="AX57" i="1"/>
  <c r="AW57" i="1"/>
  <c r="AU57" i="1"/>
  <c r="AT57" i="1"/>
  <c r="AS57" i="1"/>
  <c r="AP57" i="1"/>
  <c r="AO57" i="1"/>
  <c r="AN57" i="1"/>
  <c r="AF57" i="1"/>
  <c r="A57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D56" i="1"/>
  <c r="BC56" i="1"/>
  <c r="BB56" i="1"/>
  <c r="AZ56" i="1"/>
  <c r="AX56" i="1"/>
  <c r="AW56" i="1"/>
  <c r="AU56" i="1"/>
  <c r="AT56" i="1"/>
  <c r="AS56" i="1"/>
  <c r="AP56" i="1"/>
  <c r="AO56" i="1"/>
  <c r="AN56" i="1"/>
  <c r="AF56" i="1"/>
  <c r="A56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D55" i="1"/>
  <c r="BC55" i="1"/>
  <c r="BB55" i="1"/>
  <c r="AZ55" i="1"/>
  <c r="AX55" i="1"/>
  <c r="AW55" i="1"/>
  <c r="AU55" i="1"/>
  <c r="AT55" i="1"/>
  <c r="AS55" i="1"/>
  <c r="AP55" i="1"/>
  <c r="AO55" i="1"/>
  <c r="AN55" i="1"/>
  <c r="AF55" i="1"/>
  <c r="A55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D54" i="1"/>
  <c r="BC54" i="1"/>
  <c r="BB54" i="1"/>
  <c r="AZ54" i="1"/>
  <c r="AX54" i="1"/>
  <c r="AW54" i="1"/>
  <c r="AU54" i="1"/>
  <c r="AT54" i="1"/>
  <c r="AS54" i="1"/>
  <c r="AP54" i="1"/>
  <c r="AO54" i="1"/>
  <c r="AN54" i="1"/>
  <c r="AF54" i="1"/>
  <c r="A54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D53" i="1"/>
  <c r="BC53" i="1"/>
  <c r="BB53" i="1"/>
  <c r="AZ53" i="1"/>
  <c r="AX53" i="1"/>
  <c r="AW53" i="1"/>
  <c r="AU53" i="1"/>
  <c r="AT53" i="1"/>
  <c r="AS53" i="1"/>
  <c r="AP53" i="1"/>
  <c r="AO53" i="1"/>
  <c r="AN53" i="1"/>
  <c r="AF53" i="1"/>
  <c r="A53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D52" i="1"/>
  <c r="BC52" i="1"/>
  <c r="BB52" i="1"/>
  <c r="AZ52" i="1"/>
  <c r="AX52" i="1"/>
  <c r="AW52" i="1"/>
  <c r="AU52" i="1"/>
  <c r="AT52" i="1"/>
  <c r="AS52" i="1"/>
  <c r="AP52" i="1"/>
  <c r="AO52" i="1"/>
  <c r="AN52" i="1"/>
  <c r="AF52" i="1"/>
  <c r="A52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D51" i="1"/>
  <c r="BC51" i="1"/>
  <c r="BB51" i="1"/>
  <c r="AZ51" i="1"/>
  <c r="AX51" i="1"/>
  <c r="AW51" i="1"/>
  <c r="AU51" i="1"/>
  <c r="AT51" i="1"/>
  <c r="AS51" i="1"/>
  <c r="AP51" i="1"/>
  <c r="AO51" i="1"/>
  <c r="AN51" i="1"/>
  <c r="AF51" i="1"/>
  <c r="A51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D50" i="1"/>
  <c r="BC50" i="1"/>
  <c r="BB50" i="1"/>
  <c r="AZ50" i="1"/>
  <c r="AX50" i="1"/>
  <c r="AW50" i="1"/>
  <c r="AU50" i="1"/>
  <c r="AT50" i="1"/>
  <c r="AS50" i="1"/>
  <c r="AP50" i="1"/>
  <c r="AO50" i="1"/>
  <c r="AN50" i="1"/>
  <c r="AF50" i="1"/>
  <c r="A50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D49" i="1"/>
  <c r="BC49" i="1"/>
  <c r="BB49" i="1"/>
  <c r="AZ49" i="1"/>
  <c r="AX49" i="1"/>
  <c r="AW49" i="1"/>
  <c r="AU49" i="1"/>
  <c r="AT49" i="1"/>
  <c r="AS49" i="1"/>
  <c r="AP49" i="1"/>
  <c r="AO49" i="1"/>
  <c r="AN49" i="1"/>
  <c r="AF49" i="1"/>
  <c r="A49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D48" i="1"/>
  <c r="BC48" i="1"/>
  <c r="BB48" i="1"/>
  <c r="AZ48" i="1"/>
  <c r="AX48" i="1"/>
  <c r="AW48" i="1"/>
  <c r="AU48" i="1"/>
  <c r="AT48" i="1"/>
  <c r="AS48" i="1"/>
  <c r="AP48" i="1"/>
  <c r="AO48" i="1"/>
  <c r="AN48" i="1"/>
  <c r="AF48" i="1"/>
  <c r="A48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D47" i="1"/>
  <c r="BC47" i="1"/>
  <c r="BB47" i="1"/>
  <c r="AZ47" i="1"/>
  <c r="AX47" i="1"/>
  <c r="AW47" i="1"/>
  <c r="AU47" i="1"/>
  <c r="AT47" i="1"/>
  <c r="AS47" i="1"/>
  <c r="AP47" i="1"/>
  <c r="AO47" i="1"/>
  <c r="AN47" i="1"/>
  <c r="AF47" i="1"/>
  <c r="A47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D46" i="1"/>
  <c r="BC46" i="1"/>
  <c r="BB46" i="1"/>
  <c r="AZ46" i="1"/>
  <c r="AX46" i="1"/>
  <c r="AW46" i="1"/>
  <c r="AU46" i="1"/>
  <c r="AT46" i="1"/>
  <c r="AS46" i="1"/>
  <c r="AP46" i="1"/>
  <c r="AO46" i="1"/>
  <c r="AN46" i="1"/>
  <c r="AF46" i="1"/>
  <c r="AF11" i="1"/>
  <c r="AG46" i="1"/>
  <c r="A46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D45" i="1"/>
  <c r="BC45" i="1"/>
  <c r="BB45" i="1"/>
  <c r="AZ45" i="1"/>
  <c r="AX45" i="1"/>
  <c r="AW45" i="1"/>
  <c r="AU45" i="1"/>
  <c r="AT45" i="1"/>
  <c r="AS45" i="1"/>
  <c r="AP45" i="1"/>
  <c r="AO45" i="1"/>
  <c r="AN45" i="1"/>
  <c r="AF45" i="1"/>
  <c r="A45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D44" i="1"/>
  <c r="BC44" i="1"/>
  <c r="BB44" i="1"/>
  <c r="AZ44" i="1"/>
  <c r="AX44" i="1"/>
  <c r="AW44" i="1"/>
  <c r="AU44" i="1"/>
  <c r="AT44" i="1"/>
  <c r="AS44" i="1"/>
  <c r="AP44" i="1"/>
  <c r="AO44" i="1"/>
  <c r="AN44" i="1"/>
  <c r="AF44" i="1"/>
  <c r="A44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D43" i="1"/>
  <c r="BC43" i="1"/>
  <c r="BB43" i="1"/>
  <c r="AZ43" i="1"/>
  <c r="AX43" i="1"/>
  <c r="AW43" i="1"/>
  <c r="AU43" i="1"/>
  <c r="AT43" i="1"/>
  <c r="AS43" i="1"/>
  <c r="AP43" i="1"/>
  <c r="AO43" i="1"/>
  <c r="AN43" i="1"/>
  <c r="AF43" i="1"/>
  <c r="A43" i="1"/>
  <c r="H36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D42" i="1"/>
  <c r="BC42" i="1"/>
  <c r="BB42" i="1"/>
  <c r="AZ42" i="1"/>
  <c r="AX42" i="1"/>
  <c r="AW42" i="1"/>
  <c r="AU42" i="1"/>
  <c r="AT42" i="1"/>
  <c r="AS42" i="1"/>
  <c r="AP42" i="1"/>
  <c r="AO42" i="1"/>
  <c r="AN42" i="1"/>
  <c r="AF42" i="1"/>
  <c r="A42" i="1"/>
  <c r="G36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D41" i="1"/>
  <c r="BC41" i="1"/>
  <c r="BB41" i="1"/>
  <c r="AZ41" i="1"/>
  <c r="AX41" i="1"/>
  <c r="AW41" i="1"/>
  <c r="AU41" i="1"/>
  <c r="AT41" i="1"/>
  <c r="AS41" i="1"/>
  <c r="AP41" i="1"/>
  <c r="AO41" i="1"/>
  <c r="AN41" i="1"/>
  <c r="AF41" i="1"/>
  <c r="A41" i="1"/>
  <c r="F36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D40" i="1"/>
  <c r="BC40" i="1"/>
  <c r="BB40" i="1"/>
  <c r="AZ40" i="1"/>
  <c r="AX40" i="1"/>
  <c r="AW40" i="1"/>
  <c r="AU40" i="1"/>
  <c r="AT40" i="1"/>
  <c r="AS40" i="1"/>
  <c r="AP40" i="1"/>
  <c r="AO40" i="1"/>
  <c r="AN40" i="1"/>
  <c r="AF40" i="1"/>
  <c r="A40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D39" i="1"/>
  <c r="BC39" i="1"/>
  <c r="BB39" i="1"/>
  <c r="AZ39" i="1"/>
  <c r="AX39" i="1"/>
  <c r="AW39" i="1"/>
  <c r="AU39" i="1"/>
  <c r="AT39" i="1"/>
  <c r="AS39" i="1"/>
  <c r="AP39" i="1"/>
  <c r="AO39" i="1"/>
  <c r="AN39" i="1"/>
  <c r="AF39" i="1"/>
  <c r="A39" i="1"/>
  <c r="D36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D38" i="1"/>
  <c r="BC38" i="1"/>
  <c r="BB38" i="1"/>
  <c r="AZ38" i="1"/>
  <c r="AX38" i="1"/>
  <c r="AW38" i="1"/>
  <c r="AU38" i="1"/>
  <c r="AT38" i="1"/>
  <c r="AS38" i="1"/>
  <c r="AP38" i="1"/>
  <c r="AO38" i="1"/>
  <c r="AN38" i="1"/>
  <c r="AF38" i="1"/>
  <c r="A38" i="1"/>
  <c r="C36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D37" i="1"/>
  <c r="BC37" i="1"/>
  <c r="BB37" i="1"/>
  <c r="AZ37" i="1"/>
  <c r="AX37" i="1"/>
  <c r="AW37" i="1"/>
  <c r="AU37" i="1"/>
  <c r="AT37" i="1"/>
  <c r="AS37" i="1"/>
  <c r="AP37" i="1"/>
  <c r="AO37" i="1"/>
  <c r="AN37" i="1"/>
  <c r="AF37" i="1"/>
  <c r="A37" i="1"/>
  <c r="AC1" i="1"/>
  <c r="DA36" i="1"/>
  <c r="M1" i="1"/>
  <c r="CK36" i="1"/>
  <c r="E1" i="1"/>
  <c r="CC36" i="1"/>
  <c r="AB1" i="1"/>
  <c r="BN36" i="1"/>
  <c r="AA1" i="1"/>
  <c r="BM36" i="1"/>
  <c r="Y1" i="1"/>
  <c r="BK36" i="1"/>
  <c r="T1" i="1"/>
  <c r="BF36" i="1"/>
  <c r="S1" i="1"/>
  <c r="BE36" i="1"/>
  <c r="Q1" i="1"/>
  <c r="BC36" i="1"/>
  <c r="L1" i="1"/>
  <c r="AX36" i="1"/>
  <c r="K1" i="1"/>
  <c r="AW36" i="1"/>
  <c r="I1" i="1"/>
  <c r="AU36" i="1"/>
  <c r="D1" i="1"/>
  <c r="AP36" i="1"/>
  <c r="C1" i="1"/>
  <c r="AO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E36" i="1"/>
  <c r="B36" i="1"/>
  <c r="AE33" i="1"/>
  <c r="AE34" i="1"/>
  <c r="DC49" i="1"/>
  <c r="AD33" i="1"/>
  <c r="AD34" i="1"/>
  <c r="DB44" i="1"/>
  <c r="AC33" i="1"/>
  <c r="AC34" i="1"/>
  <c r="AB33" i="1"/>
  <c r="AB34" i="1"/>
  <c r="CZ46" i="1"/>
  <c r="AA33" i="1"/>
  <c r="AA34" i="1"/>
  <c r="CY38" i="1"/>
  <c r="Z33" i="1"/>
  <c r="Z34" i="1"/>
  <c r="Y33" i="1"/>
  <c r="Y34" i="1"/>
  <c r="X33" i="1"/>
  <c r="X34" i="1"/>
  <c r="CV48" i="1"/>
  <c r="W33" i="1"/>
  <c r="W34" i="1"/>
  <c r="CU50" i="1"/>
  <c r="V33" i="1"/>
  <c r="V34" i="1"/>
  <c r="CT45" i="1"/>
  <c r="U33" i="1"/>
  <c r="U34" i="1"/>
  <c r="CS42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F31" i="1"/>
  <c r="AF30" i="1"/>
  <c r="AG65" i="1"/>
  <c r="AF29" i="1"/>
  <c r="AF28" i="1"/>
  <c r="AG63" i="1"/>
  <c r="AF27" i="1"/>
  <c r="AF26" i="1"/>
  <c r="AG61" i="1"/>
  <c r="AF25" i="1"/>
  <c r="AF24" i="1"/>
  <c r="AG59" i="1"/>
  <c r="AF23" i="1"/>
  <c r="AF22" i="1"/>
  <c r="AG57" i="1"/>
  <c r="AF21" i="1"/>
  <c r="AF20" i="1"/>
  <c r="AG55" i="1"/>
  <c r="AF19" i="1"/>
  <c r="AG54" i="1"/>
  <c r="AF18" i="1"/>
  <c r="AG53" i="1"/>
  <c r="AF17" i="1"/>
  <c r="AF16" i="1"/>
  <c r="AG51" i="1"/>
  <c r="AF15" i="1"/>
  <c r="AF14" i="1"/>
  <c r="AF13" i="1"/>
  <c r="AF12" i="1"/>
  <c r="AG47" i="1"/>
  <c r="AF10" i="1"/>
  <c r="AF9" i="1"/>
  <c r="AF8" i="1"/>
  <c r="AG43" i="1"/>
  <c r="AF7" i="1"/>
  <c r="AG42" i="1"/>
  <c r="AF6" i="1"/>
  <c r="AF5" i="1"/>
  <c r="AF4" i="1"/>
  <c r="AF3" i="1"/>
  <c r="AF2" i="1"/>
  <c r="AE1" i="1"/>
  <c r="DC36" i="1"/>
  <c r="AD1" i="1"/>
  <c r="BP36" i="1"/>
  <c r="BO36" i="1"/>
  <c r="CZ36" i="1"/>
  <c r="CY36" i="1"/>
  <c r="Z1" i="1"/>
  <c r="BL36" i="1"/>
  <c r="CW36" i="1"/>
  <c r="X1" i="1"/>
  <c r="BJ36" i="1"/>
  <c r="W1" i="1"/>
  <c r="BI36" i="1"/>
  <c r="V1" i="1"/>
  <c r="BH36" i="1"/>
  <c r="U1" i="1"/>
  <c r="BG36" i="1"/>
  <c r="CR36" i="1"/>
  <c r="CQ36" i="1"/>
  <c r="R1" i="1"/>
  <c r="BD36" i="1"/>
  <c r="CO36" i="1"/>
  <c r="P1" i="1"/>
  <c r="BB36" i="1"/>
  <c r="O1" i="1"/>
  <c r="BA36" i="1"/>
  <c r="N1" i="1"/>
  <c r="AZ36" i="1"/>
  <c r="AY36" i="1"/>
  <c r="CJ36" i="1"/>
  <c r="CI36" i="1"/>
  <c r="J1" i="1"/>
  <c r="AV36" i="1"/>
  <c r="CG36" i="1"/>
  <c r="H1" i="1"/>
  <c r="AT36" i="1"/>
  <c r="G1" i="1"/>
  <c r="CE36" i="1"/>
  <c r="F1" i="1"/>
  <c r="AR36" i="1"/>
  <c r="AQ36" i="1"/>
  <c r="CB36" i="1"/>
  <c r="CA36" i="1"/>
  <c r="B1" i="1"/>
  <c r="AN36" i="1"/>
  <c r="AG50" i="1"/>
  <c r="AG39" i="1"/>
  <c r="AG38" i="1"/>
  <c r="AG40" i="1"/>
  <c r="AG48" i="1"/>
  <c r="AG44" i="1"/>
  <c r="AG52" i="1"/>
  <c r="AG41" i="1"/>
  <c r="CU41" i="1"/>
  <c r="D79" i="1"/>
  <c r="CV47" i="1"/>
  <c r="CU45" i="1"/>
  <c r="DB43" i="1"/>
  <c r="H79" i="1"/>
  <c r="P79" i="1"/>
  <c r="X79" i="1"/>
  <c r="G79" i="1"/>
  <c r="Q79" i="1"/>
  <c r="N79" i="1"/>
  <c r="R79" i="1"/>
  <c r="I79" i="1"/>
  <c r="T79" i="1"/>
  <c r="B79" i="1"/>
  <c r="K79" i="1"/>
  <c r="C79" i="1"/>
  <c r="L79" i="1"/>
  <c r="AG45" i="1"/>
  <c r="AF33" i="1"/>
  <c r="CT42" i="1"/>
  <c r="CT39" i="1"/>
  <c r="CV39" i="1"/>
  <c r="CT37" i="1"/>
  <c r="CX65" i="1"/>
  <c r="CX61" i="1"/>
  <c r="CX57" i="1"/>
  <c r="CX63" i="1"/>
  <c r="CX59" i="1"/>
  <c r="CX55" i="1"/>
  <c r="CX66" i="1"/>
  <c r="CX62" i="1"/>
  <c r="CX58" i="1"/>
  <c r="CX54" i="1"/>
  <c r="CX64" i="1"/>
  <c r="CX49" i="1"/>
  <c r="CX53" i="1"/>
  <c r="CX48" i="1"/>
  <c r="CX56" i="1"/>
  <c r="CX60" i="1"/>
  <c r="CX46" i="1"/>
  <c r="CX44" i="1"/>
  <c r="CX43" i="1"/>
  <c r="CX40" i="1"/>
  <c r="CX37" i="1"/>
  <c r="CX50" i="1"/>
  <c r="CX42" i="1"/>
  <c r="CX41" i="1"/>
  <c r="CX39" i="1"/>
  <c r="CX52" i="1"/>
  <c r="CX47" i="1"/>
  <c r="CX45" i="1"/>
  <c r="CX51" i="1"/>
  <c r="CX38" i="1"/>
  <c r="CW65" i="1"/>
  <c r="CW61" i="1"/>
  <c r="CW57" i="1"/>
  <c r="CW64" i="1"/>
  <c r="CW60" i="1"/>
  <c r="CW56" i="1"/>
  <c r="CW52" i="1"/>
  <c r="CW63" i="1"/>
  <c r="CW59" i="1"/>
  <c r="CW55" i="1"/>
  <c r="CW66" i="1"/>
  <c r="CW62" i="1"/>
  <c r="CW58" i="1"/>
  <c r="CW54" i="1"/>
  <c r="CW50" i="1"/>
  <c r="CW46" i="1"/>
  <c r="CW42" i="1"/>
  <c r="CW38" i="1"/>
  <c r="CW49" i="1"/>
  <c r="CW45" i="1"/>
  <c r="CW41" i="1"/>
  <c r="CW53" i="1"/>
  <c r="CW51" i="1"/>
  <c r="CW44" i="1"/>
  <c r="CW43" i="1"/>
  <c r="CW40" i="1"/>
  <c r="CW37" i="1"/>
  <c r="CW39" i="1"/>
  <c r="CW48" i="1"/>
  <c r="CW47" i="1"/>
  <c r="DC44" i="1"/>
  <c r="CS53" i="1"/>
  <c r="CY64" i="1"/>
  <c r="CY60" i="1"/>
  <c r="CY56" i="1"/>
  <c r="CY63" i="1"/>
  <c r="CY59" i="1"/>
  <c r="CY55" i="1"/>
  <c r="CY51" i="1"/>
  <c r="CY66" i="1"/>
  <c r="CY62" i="1"/>
  <c r="CY58" i="1"/>
  <c r="CY65" i="1"/>
  <c r="CY61" i="1"/>
  <c r="CY57" i="1"/>
  <c r="CY53" i="1"/>
  <c r="CY49" i="1"/>
  <c r="CY45" i="1"/>
  <c r="CY41" i="1"/>
  <c r="CY37" i="1"/>
  <c r="CY48" i="1"/>
  <c r="CY44" i="1"/>
  <c r="CY40" i="1"/>
  <c r="CY54" i="1"/>
  <c r="CY43" i="1"/>
  <c r="CY50" i="1"/>
  <c r="CY42" i="1"/>
  <c r="CY39" i="1"/>
  <c r="CY52" i="1"/>
  <c r="CY47" i="1"/>
  <c r="CZ64" i="1"/>
  <c r="CZ60" i="1"/>
  <c r="CZ56" i="1"/>
  <c r="CZ66" i="1"/>
  <c r="CZ62" i="1"/>
  <c r="CZ58" i="1"/>
  <c r="CZ54" i="1"/>
  <c r="CZ65" i="1"/>
  <c r="CZ61" i="1"/>
  <c r="CZ57" i="1"/>
  <c r="CZ53" i="1"/>
  <c r="CZ59" i="1"/>
  <c r="CZ48" i="1"/>
  <c r="CZ63" i="1"/>
  <c r="CZ51" i="1"/>
  <c r="CZ50" i="1"/>
  <c r="CZ47" i="1"/>
  <c r="CZ44" i="1"/>
  <c r="CZ43" i="1"/>
  <c r="CZ49" i="1"/>
  <c r="CZ42" i="1"/>
  <c r="CZ40" i="1"/>
  <c r="CZ39" i="1"/>
  <c r="CZ37" i="1"/>
  <c r="CZ38" i="1"/>
  <c r="CZ52" i="1"/>
  <c r="CZ41" i="1"/>
  <c r="CZ45" i="1"/>
  <c r="DB36" i="1"/>
  <c r="CT63" i="1"/>
  <c r="CT59" i="1"/>
  <c r="CT55" i="1"/>
  <c r="CT65" i="1"/>
  <c r="CT61" i="1"/>
  <c r="CT57" i="1"/>
  <c r="CT64" i="1"/>
  <c r="CT60" i="1"/>
  <c r="CT56" i="1"/>
  <c r="CT52" i="1"/>
  <c r="CT50" i="1"/>
  <c r="CT47" i="1"/>
  <c r="CT58" i="1"/>
  <c r="CT46" i="1"/>
  <c r="CT62" i="1"/>
  <c r="CT54" i="1"/>
  <c r="CT51" i="1"/>
  <c r="CT48" i="1"/>
  <c r="CT38" i="1"/>
  <c r="CT49" i="1"/>
  <c r="CT66" i="1"/>
  <c r="CT53" i="1"/>
  <c r="CT44" i="1"/>
  <c r="CT43" i="1"/>
  <c r="DB63" i="1"/>
  <c r="DB59" i="1"/>
  <c r="DB55" i="1"/>
  <c r="DB65" i="1"/>
  <c r="DB61" i="1"/>
  <c r="DB57" i="1"/>
  <c r="DB53" i="1"/>
  <c r="DB64" i="1"/>
  <c r="DB60" i="1"/>
  <c r="DB56" i="1"/>
  <c r="DB52" i="1"/>
  <c r="DB58" i="1"/>
  <c r="DB51" i="1"/>
  <c r="DB47" i="1"/>
  <c r="DB54" i="1"/>
  <c r="DB50" i="1"/>
  <c r="DB62" i="1"/>
  <c r="DB46" i="1"/>
  <c r="DB42" i="1"/>
  <c r="DB37" i="1"/>
  <c r="DB41" i="1"/>
  <c r="DB40" i="1"/>
  <c r="DB39" i="1"/>
  <c r="DB45" i="1"/>
  <c r="DB38" i="1"/>
  <c r="DB66" i="1"/>
  <c r="DB48" i="1"/>
  <c r="CD36" i="1"/>
  <c r="CT40" i="1"/>
  <c r="DB49" i="1"/>
  <c r="CZ55" i="1"/>
  <c r="DA63" i="1"/>
  <c r="DA59" i="1"/>
  <c r="DA55" i="1"/>
  <c r="DA66" i="1"/>
  <c r="DA62" i="1"/>
  <c r="DA58" i="1"/>
  <c r="DA54" i="1"/>
  <c r="DA50" i="1"/>
  <c r="DA65" i="1"/>
  <c r="DA61" i="1"/>
  <c r="DA57" i="1"/>
  <c r="DA64" i="1"/>
  <c r="DA60" i="1"/>
  <c r="DA56" i="1"/>
  <c r="DA52" i="1"/>
  <c r="DA48" i="1"/>
  <c r="DA44" i="1"/>
  <c r="DA40" i="1"/>
  <c r="DA53" i="1"/>
  <c r="DA51" i="1"/>
  <c r="DA47" i="1"/>
  <c r="DA43" i="1"/>
  <c r="DA39" i="1"/>
  <c r="DA49" i="1"/>
  <c r="DA37" i="1"/>
  <c r="DA42" i="1"/>
  <c r="DA41" i="1"/>
  <c r="DA45" i="1"/>
  <c r="DA38" i="1"/>
  <c r="DA46" i="1"/>
  <c r="CU66" i="1"/>
  <c r="CU62" i="1"/>
  <c r="CU58" i="1"/>
  <c r="CU65" i="1"/>
  <c r="CU61" i="1"/>
  <c r="CU57" i="1"/>
  <c r="CU53" i="1"/>
  <c r="CU64" i="1"/>
  <c r="CU60" i="1"/>
  <c r="CU56" i="1"/>
  <c r="CU63" i="1"/>
  <c r="CU59" i="1"/>
  <c r="CU55" i="1"/>
  <c r="CU51" i="1"/>
  <c r="CU47" i="1"/>
  <c r="CU43" i="1"/>
  <c r="CU39" i="1"/>
  <c r="CU52" i="1"/>
  <c r="CU46" i="1"/>
  <c r="CU42" i="1"/>
  <c r="CU48" i="1"/>
  <c r="CU38" i="1"/>
  <c r="CU54" i="1"/>
  <c r="CU49" i="1"/>
  <c r="CU44" i="1"/>
  <c r="DC66" i="1"/>
  <c r="DC62" i="1"/>
  <c r="DC58" i="1"/>
  <c r="DC65" i="1"/>
  <c r="DC61" i="1"/>
  <c r="DC57" i="1"/>
  <c r="DC53" i="1"/>
  <c r="DC64" i="1"/>
  <c r="DC60" i="1"/>
  <c r="DC56" i="1"/>
  <c r="DC63" i="1"/>
  <c r="DC59" i="1"/>
  <c r="DC55" i="1"/>
  <c r="DC51" i="1"/>
  <c r="DC47" i="1"/>
  <c r="DC43" i="1"/>
  <c r="DC39" i="1"/>
  <c r="DC54" i="1"/>
  <c r="DC50" i="1"/>
  <c r="DC46" i="1"/>
  <c r="DC42" i="1"/>
  <c r="DC41" i="1"/>
  <c r="DC40" i="1"/>
  <c r="DC45" i="1"/>
  <c r="DC52" i="1"/>
  <c r="DC38" i="1"/>
  <c r="DC48" i="1"/>
  <c r="CU40" i="1"/>
  <c r="CV66" i="1"/>
  <c r="CV62" i="1"/>
  <c r="CV58" i="1"/>
  <c r="CV64" i="1"/>
  <c r="CV60" i="1"/>
  <c r="CV56" i="1"/>
  <c r="CV63" i="1"/>
  <c r="CV59" i="1"/>
  <c r="CV55" i="1"/>
  <c r="CV52" i="1"/>
  <c r="CV57" i="1"/>
  <c r="CV49" i="1"/>
  <c r="CV45" i="1"/>
  <c r="CV61" i="1"/>
  <c r="CV54" i="1"/>
  <c r="CV51" i="1"/>
  <c r="CV38" i="1"/>
  <c r="CV46" i="1"/>
  <c r="CV44" i="1"/>
  <c r="CV41" i="1"/>
  <c r="CV40" i="1"/>
  <c r="CV65" i="1"/>
  <c r="CV53" i="1"/>
  <c r="CV43" i="1"/>
  <c r="CV42" i="1"/>
  <c r="CV37" i="1"/>
  <c r="CV50" i="1"/>
  <c r="AG33" i="1"/>
  <c r="J34" i="1"/>
  <c r="CL36" i="1"/>
  <c r="CU37" i="1"/>
  <c r="CS63" i="1"/>
  <c r="CS59" i="1"/>
  <c r="CS55" i="1"/>
  <c r="CS66" i="1"/>
  <c r="CS62" i="1"/>
  <c r="CS58" i="1"/>
  <c r="CS54" i="1"/>
  <c r="CS50" i="1"/>
  <c r="CS65" i="1"/>
  <c r="CS61" i="1"/>
  <c r="CS57" i="1"/>
  <c r="CS64" i="1"/>
  <c r="CS60" i="1"/>
  <c r="CS56" i="1"/>
  <c r="CS52" i="1"/>
  <c r="CS51" i="1"/>
  <c r="CS48" i="1"/>
  <c r="CS44" i="1"/>
  <c r="CS40" i="1"/>
  <c r="CS47" i="1"/>
  <c r="CS43" i="1"/>
  <c r="CS39" i="1"/>
  <c r="CS45" i="1"/>
  <c r="CS41" i="1"/>
  <c r="CS37" i="1"/>
  <c r="CS46" i="1"/>
  <c r="CS38" i="1"/>
  <c r="CS49" i="1"/>
  <c r="CS36" i="1"/>
  <c r="DC37" i="1"/>
  <c r="CT41" i="1"/>
  <c r="CY46" i="1"/>
  <c r="CT36" i="1"/>
  <c r="AG60" i="1"/>
  <c r="CU36" i="1"/>
  <c r="CF36" i="1"/>
  <c r="CN36" i="1"/>
  <c r="CV36" i="1"/>
  <c r="CM36" i="1"/>
  <c r="AS36" i="1"/>
  <c r="BQ36" i="1"/>
  <c r="AG68" i="1"/>
  <c r="AF68" i="1"/>
  <c r="S70" i="1"/>
  <c r="BZ36" i="1"/>
  <c r="CH36" i="1"/>
  <c r="CP36" i="1"/>
  <c r="CX36" i="1"/>
  <c r="AG37" i="1"/>
  <c r="AG49" i="1"/>
  <c r="AG56" i="1"/>
  <c r="AG66" i="1"/>
  <c r="AG62" i="1"/>
  <c r="AG58" i="1"/>
  <c r="AG64" i="1"/>
  <c r="BE62" i="1"/>
  <c r="BE54" i="1"/>
  <c r="BE42" i="1"/>
  <c r="BE38" i="1"/>
  <c r="BE40" i="1"/>
  <c r="BE59" i="1"/>
  <c r="BE51" i="1"/>
  <c r="BE46" i="1"/>
  <c r="BE44" i="1"/>
  <c r="BE37" i="1"/>
  <c r="BE52" i="1"/>
  <c r="BE64" i="1"/>
  <c r="BE56" i="1"/>
  <c r="BE48" i="1"/>
  <c r="BE39" i="1"/>
  <c r="BE47" i="1"/>
  <c r="BE45" i="1"/>
  <c r="BE49" i="1"/>
  <c r="S72" i="1"/>
  <c r="S79" i="1"/>
  <c r="BE61" i="1"/>
  <c r="BE53" i="1"/>
  <c r="BE57" i="1"/>
  <c r="BE66" i="1"/>
  <c r="BE58" i="1"/>
  <c r="BE50" i="1"/>
  <c r="BE41" i="1"/>
  <c r="BE65" i="1"/>
  <c r="BE63" i="1"/>
  <c r="BE55" i="1"/>
  <c r="BE43" i="1"/>
  <c r="BE60" i="1"/>
  <c r="J70" i="1"/>
  <c r="AV48" i="1"/>
  <c r="E70" i="1"/>
  <c r="CH65" i="1"/>
  <c r="CH58" i="1"/>
  <c r="CH48" i="1"/>
  <c r="CH38" i="1"/>
  <c r="CH61" i="1"/>
  <c r="CH54" i="1"/>
  <c r="CH56" i="1"/>
  <c r="CH47" i="1"/>
  <c r="CH57" i="1"/>
  <c r="CH60" i="1"/>
  <c r="CH53" i="1"/>
  <c r="CH44" i="1"/>
  <c r="CH63" i="1"/>
  <c r="CH51" i="1"/>
  <c r="CH42" i="1"/>
  <c r="CH45" i="1"/>
  <c r="CH46" i="1"/>
  <c r="CH59" i="1"/>
  <c r="CH52" i="1"/>
  <c r="CH41" i="1"/>
  <c r="CH43" i="1"/>
  <c r="CH62" i="1"/>
  <c r="CH55" i="1"/>
  <c r="CH50" i="1"/>
  <c r="CH39" i="1"/>
  <c r="CH40" i="1"/>
  <c r="CH64" i="1"/>
  <c r="CH66" i="1"/>
  <c r="CH49" i="1"/>
  <c r="CH37" i="1"/>
  <c r="S34" i="1"/>
  <c r="M34" i="1"/>
  <c r="Q34" i="1"/>
  <c r="O34" i="1"/>
  <c r="E34" i="1"/>
  <c r="G34" i="1"/>
  <c r="D34" i="1"/>
  <c r="I34" i="1"/>
  <c r="R34" i="1"/>
  <c r="L34" i="1"/>
  <c r="K34" i="1"/>
  <c r="C34" i="1"/>
  <c r="N34" i="1"/>
  <c r="P34" i="1"/>
  <c r="B34" i="1"/>
  <c r="BZ63" i="1"/>
  <c r="F34" i="1"/>
  <c r="T34" i="1"/>
  <c r="H34" i="1"/>
  <c r="AF34" i="1"/>
  <c r="AG34" i="1"/>
  <c r="M70" i="1"/>
  <c r="O70" i="1"/>
  <c r="F70" i="1"/>
  <c r="BZ54" i="1"/>
  <c r="BZ57" i="1"/>
  <c r="BZ42" i="1"/>
  <c r="BZ47" i="1"/>
  <c r="BZ56" i="1"/>
  <c r="BZ43" i="1"/>
  <c r="BZ60" i="1"/>
  <c r="BZ61" i="1"/>
  <c r="BZ39" i="1"/>
  <c r="BZ37" i="1"/>
  <c r="BZ62" i="1"/>
  <c r="BZ38" i="1"/>
  <c r="BZ51" i="1"/>
  <c r="BZ58" i="1"/>
  <c r="BZ65" i="1"/>
  <c r="AV46" i="1"/>
  <c r="AV54" i="1"/>
  <c r="AV62" i="1"/>
  <c r="AV47" i="1"/>
  <c r="AV64" i="1"/>
  <c r="AV40" i="1"/>
  <c r="AV57" i="1"/>
  <c r="AV58" i="1"/>
  <c r="AV43" i="1"/>
  <c r="AV65" i="1"/>
  <c r="AV51" i="1"/>
  <c r="AV50" i="1"/>
  <c r="AV37" i="1"/>
  <c r="AV56" i="1"/>
  <c r="AV66" i="1"/>
  <c r="AV44" i="1"/>
  <c r="AV39" i="1"/>
  <c r="AV53" i="1"/>
  <c r="AV52" i="1"/>
  <c r="AV42" i="1"/>
  <c r="AV38" i="1"/>
  <c r="AV61" i="1"/>
  <c r="AV49" i="1"/>
  <c r="AV55" i="1"/>
  <c r="AV59" i="1"/>
  <c r="AV63" i="1"/>
  <c r="J72" i="1"/>
  <c r="J79" i="1"/>
  <c r="AV60" i="1"/>
  <c r="AV45" i="1"/>
  <c r="AV41" i="1"/>
  <c r="AQ66" i="1"/>
  <c r="AQ64" i="1"/>
  <c r="AQ62" i="1"/>
  <c r="AQ60" i="1"/>
  <c r="AQ58" i="1"/>
  <c r="AQ56" i="1"/>
  <c r="AQ54" i="1"/>
  <c r="AQ52" i="1"/>
  <c r="AQ50" i="1"/>
  <c r="AQ48" i="1"/>
  <c r="AQ43" i="1"/>
  <c r="AQ44" i="1"/>
  <c r="AQ45" i="1"/>
  <c r="AQ46" i="1"/>
  <c r="AQ41" i="1"/>
  <c r="AQ39" i="1"/>
  <c r="AQ37" i="1"/>
  <c r="AQ65" i="1"/>
  <c r="AQ63" i="1"/>
  <c r="AQ61" i="1"/>
  <c r="AQ59" i="1"/>
  <c r="AQ57" i="1"/>
  <c r="AQ55" i="1"/>
  <c r="AQ53" i="1"/>
  <c r="AQ51" i="1"/>
  <c r="AQ49" i="1"/>
  <c r="AQ42" i="1"/>
  <c r="E72" i="1"/>
  <c r="E79" i="1"/>
  <c r="AQ47" i="1"/>
  <c r="AQ40" i="1"/>
  <c r="AQ38" i="1"/>
  <c r="CF44" i="1"/>
  <c r="CF48" i="1"/>
  <c r="CF62" i="1"/>
  <c r="CF65" i="1"/>
  <c r="CF43" i="1"/>
  <c r="CF37" i="1"/>
  <c r="CF47" i="1"/>
  <c r="CF38" i="1"/>
  <c r="CF61" i="1"/>
  <c r="CF58" i="1"/>
  <c r="CF52" i="1"/>
  <c r="CF54" i="1"/>
  <c r="CF64" i="1"/>
  <c r="CF51" i="1"/>
  <c r="CF42" i="1"/>
  <c r="CF46" i="1"/>
  <c r="CF60" i="1"/>
  <c r="CF50" i="1"/>
  <c r="CF41" i="1"/>
  <c r="CF56" i="1"/>
  <c r="CF49" i="1"/>
  <c r="CF40" i="1"/>
  <c r="CF53" i="1"/>
  <c r="CF55" i="1"/>
  <c r="CF63" i="1"/>
  <c r="CF45" i="1"/>
  <c r="CF66" i="1"/>
  <c r="CF59" i="1"/>
  <c r="CF57" i="1"/>
  <c r="CF39" i="1"/>
  <c r="CJ45" i="1"/>
  <c r="CJ40" i="1"/>
  <c r="CJ41" i="1"/>
  <c r="CJ42" i="1"/>
  <c r="CJ62" i="1"/>
  <c r="CJ48" i="1"/>
  <c r="CJ50" i="1"/>
  <c r="CJ55" i="1"/>
  <c r="CJ58" i="1"/>
  <c r="CJ59" i="1"/>
  <c r="CJ38" i="1"/>
  <c r="CJ54" i="1"/>
  <c r="CJ47" i="1"/>
  <c r="CJ44" i="1"/>
  <c r="CJ49" i="1"/>
  <c r="CJ65" i="1"/>
  <c r="CJ63" i="1"/>
  <c r="CJ43" i="1"/>
  <c r="CJ64" i="1"/>
  <c r="CJ61" i="1"/>
  <c r="CJ46" i="1"/>
  <c r="CJ51" i="1"/>
  <c r="CJ39" i="1"/>
  <c r="CJ60" i="1"/>
  <c r="CJ57" i="1"/>
  <c r="CJ37" i="1"/>
  <c r="CJ56" i="1"/>
  <c r="CJ53" i="1"/>
  <c r="CJ52" i="1"/>
  <c r="CJ66" i="1"/>
  <c r="CK46" i="1"/>
  <c r="CK62" i="1"/>
  <c r="CK60" i="1"/>
  <c r="CK39" i="1"/>
  <c r="CK66" i="1"/>
  <c r="CK58" i="1"/>
  <c r="CK56" i="1"/>
  <c r="CK53" i="1"/>
  <c r="CK43" i="1"/>
  <c r="CK54" i="1"/>
  <c r="CK52" i="1"/>
  <c r="CK49" i="1"/>
  <c r="CK50" i="1"/>
  <c r="CK48" i="1"/>
  <c r="CK38" i="1"/>
  <c r="CK63" i="1"/>
  <c r="CK65" i="1"/>
  <c r="CK44" i="1"/>
  <c r="CK42" i="1"/>
  <c r="CK41" i="1"/>
  <c r="CK37" i="1"/>
  <c r="CK59" i="1"/>
  <c r="CK61" i="1"/>
  <c r="CK40" i="1"/>
  <c r="CK51" i="1"/>
  <c r="CK55" i="1"/>
  <c r="CK57" i="1"/>
  <c r="CK47" i="1"/>
  <c r="CK45" i="1"/>
  <c r="CK64" i="1"/>
  <c r="CR66" i="1"/>
  <c r="CR59" i="1"/>
  <c r="CR42" i="1"/>
  <c r="CR49" i="1"/>
  <c r="CR43" i="1"/>
  <c r="CR62" i="1"/>
  <c r="CR51" i="1"/>
  <c r="CR40" i="1"/>
  <c r="CR53" i="1"/>
  <c r="CR58" i="1"/>
  <c r="CR50" i="1"/>
  <c r="CR39" i="1"/>
  <c r="CR54" i="1"/>
  <c r="CR48" i="1"/>
  <c r="CR37" i="1"/>
  <c r="CR65" i="1"/>
  <c r="CR52" i="1"/>
  <c r="CR45" i="1"/>
  <c r="CR44" i="1"/>
  <c r="CR56" i="1"/>
  <c r="CR64" i="1"/>
  <c r="CR61" i="1"/>
  <c r="CR63" i="1"/>
  <c r="CR41" i="1"/>
  <c r="CR55" i="1"/>
  <c r="CR60" i="1"/>
  <c r="CR57" i="1"/>
  <c r="CR47" i="1"/>
  <c r="CR46" i="1"/>
  <c r="CR38" i="1"/>
  <c r="CP52" i="1"/>
  <c r="CP65" i="1"/>
  <c r="CP58" i="1"/>
  <c r="CP60" i="1"/>
  <c r="CP37" i="1"/>
  <c r="CP44" i="1"/>
  <c r="CP61" i="1"/>
  <c r="CP54" i="1"/>
  <c r="CP43" i="1"/>
  <c r="CP56" i="1"/>
  <c r="CP57" i="1"/>
  <c r="CP64" i="1"/>
  <c r="CP47" i="1"/>
  <c r="CP46" i="1"/>
  <c r="CP39" i="1"/>
  <c r="CP63" i="1"/>
  <c r="CP49" i="1"/>
  <c r="CP40" i="1"/>
  <c r="CP59" i="1"/>
  <c r="CP51" i="1"/>
  <c r="CP45" i="1"/>
  <c r="CP62" i="1"/>
  <c r="CP55" i="1"/>
  <c r="CP50" i="1"/>
  <c r="CP42" i="1"/>
  <c r="CP53" i="1"/>
  <c r="CP38" i="1"/>
  <c r="CP66" i="1"/>
  <c r="CP48" i="1"/>
  <c r="CP41" i="1"/>
  <c r="CQ43" i="1"/>
  <c r="CQ63" i="1"/>
  <c r="CQ61" i="1"/>
  <c r="CQ48" i="1"/>
  <c r="CQ38" i="1"/>
  <c r="CQ50" i="1"/>
  <c r="CQ59" i="1"/>
  <c r="CQ57" i="1"/>
  <c r="CQ44" i="1"/>
  <c r="CQ46" i="1"/>
  <c r="CQ56" i="1"/>
  <c r="CQ55" i="1"/>
  <c r="CQ53" i="1"/>
  <c r="CQ40" i="1"/>
  <c r="CQ39" i="1"/>
  <c r="CQ51" i="1"/>
  <c r="CQ49" i="1"/>
  <c r="CQ52" i="1"/>
  <c r="CQ66" i="1"/>
  <c r="CQ45" i="1"/>
  <c r="CQ54" i="1"/>
  <c r="CQ64" i="1"/>
  <c r="CQ62" i="1"/>
  <c r="CQ41" i="1"/>
  <c r="CQ47" i="1"/>
  <c r="CQ60" i="1"/>
  <c r="CQ58" i="1"/>
  <c r="CQ37" i="1"/>
  <c r="CQ42" i="1"/>
  <c r="CQ65" i="1"/>
  <c r="CB37" i="1"/>
  <c r="CB60" i="1"/>
  <c r="CB57" i="1"/>
  <c r="CB52" i="1"/>
  <c r="CB39" i="1"/>
  <c r="CB56" i="1"/>
  <c r="CB53" i="1"/>
  <c r="CB44" i="1"/>
  <c r="CB41" i="1"/>
  <c r="CB61" i="1"/>
  <c r="CB66" i="1"/>
  <c r="CB55" i="1"/>
  <c r="CB43" i="1"/>
  <c r="CB49" i="1"/>
  <c r="CB62" i="1"/>
  <c r="CB48" i="1"/>
  <c r="CB38" i="1"/>
  <c r="CB46" i="1"/>
  <c r="CB40" i="1"/>
  <c r="CB58" i="1"/>
  <c r="CB59" i="1"/>
  <c r="CB45" i="1"/>
  <c r="CB64" i="1"/>
  <c r="CB54" i="1"/>
  <c r="CB47" i="1"/>
  <c r="CB50" i="1"/>
  <c r="CB63" i="1"/>
  <c r="CB65" i="1"/>
  <c r="CB51" i="1"/>
  <c r="CB42" i="1"/>
  <c r="BZ45" i="1"/>
  <c r="BZ48" i="1"/>
  <c r="BZ66" i="1"/>
  <c r="CN50" i="1"/>
  <c r="CN38" i="1"/>
  <c r="CN59" i="1"/>
  <c r="CN52" i="1"/>
  <c r="CN40" i="1"/>
  <c r="CN66" i="1"/>
  <c r="CN55" i="1"/>
  <c r="CN44" i="1"/>
  <c r="CN39" i="1"/>
  <c r="CN43" i="1"/>
  <c r="CN63" i="1"/>
  <c r="CN62" i="1"/>
  <c r="CN54" i="1"/>
  <c r="CN51" i="1"/>
  <c r="CN37" i="1"/>
  <c r="CN58" i="1"/>
  <c r="CN53" i="1"/>
  <c r="CN65" i="1"/>
  <c r="CN61" i="1"/>
  <c r="CN64" i="1"/>
  <c r="CN57" i="1"/>
  <c r="CN48" i="1"/>
  <c r="CN49" i="1"/>
  <c r="CN47" i="1"/>
  <c r="CN60" i="1"/>
  <c r="CN56" i="1"/>
  <c r="CN45" i="1"/>
  <c r="CN42" i="1"/>
  <c r="CN46" i="1"/>
  <c r="CN41" i="1"/>
  <c r="CE65" i="1"/>
  <c r="CE59" i="1"/>
  <c r="CE52" i="1"/>
  <c r="CE40" i="1"/>
  <c r="CE58" i="1"/>
  <c r="CE61" i="1"/>
  <c r="CE55" i="1"/>
  <c r="CE50" i="1"/>
  <c r="CE37" i="1"/>
  <c r="CE63" i="1"/>
  <c r="CE57" i="1"/>
  <c r="CE51" i="1"/>
  <c r="CE48" i="1"/>
  <c r="CE38" i="1"/>
  <c r="CE53" i="1"/>
  <c r="CE47" i="1"/>
  <c r="CE45" i="1"/>
  <c r="CE41" i="1"/>
  <c r="CE64" i="1"/>
  <c r="CE43" i="1"/>
  <c r="CE44" i="1"/>
  <c r="CE66" i="1"/>
  <c r="CE60" i="1"/>
  <c r="CE39" i="1"/>
  <c r="CE54" i="1"/>
  <c r="CE62" i="1"/>
  <c r="CE56" i="1"/>
  <c r="CE46" i="1"/>
  <c r="CE49" i="1"/>
  <c r="CE42" i="1"/>
  <c r="BZ52" i="1"/>
  <c r="BZ64" i="1"/>
  <c r="BZ55" i="1"/>
  <c r="CL49" i="1"/>
  <c r="CL55" i="1"/>
  <c r="CL47" i="1"/>
  <c r="CL41" i="1"/>
  <c r="CL40" i="1"/>
  <c r="CL42" i="1"/>
  <c r="CL65" i="1"/>
  <c r="CL54" i="1"/>
  <c r="CL66" i="1"/>
  <c r="CL48" i="1"/>
  <c r="CL50" i="1"/>
  <c r="CL61" i="1"/>
  <c r="CL53" i="1"/>
  <c r="CL51" i="1"/>
  <c r="CL57" i="1"/>
  <c r="CL58" i="1"/>
  <c r="CL44" i="1"/>
  <c r="CL59" i="1"/>
  <c r="CL64" i="1"/>
  <c r="CL46" i="1"/>
  <c r="CL43" i="1"/>
  <c r="CL52" i="1"/>
  <c r="CL60" i="1"/>
  <c r="CL62" i="1"/>
  <c r="CL39" i="1"/>
  <c r="CL63" i="1"/>
  <c r="CL56" i="1"/>
  <c r="CL38" i="1"/>
  <c r="CL45" i="1"/>
  <c r="CL37" i="1"/>
  <c r="CC51" i="1"/>
  <c r="CC62" i="1"/>
  <c r="CC60" i="1"/>
  <c r="CC43" i="1"/>
  <c r="CC58" i="1"/>
  <c r="CC56" i="1"/>
  <c r="CC39" i="1"/>
  <c r="CC41" i="1"/>
  <c r="CC54" i="1"/>
  <c r="CC52" i="1"/>
  <c r="CC38" i="1"/>
  <c r="CC66" i="1"/>
  <c r="CC50" i="1"/>
  <c r="CC53" i="1"/>
  <c r="CC45" i="1"/>
  <c r="CC47" i="1"/>
  <c r="CC63" i="1"/>
  <c r="CC65" i="1"/>
  <c r="CC48" i="1"/>
  <c r="CC42" i="1"/>
  <c r="CC59" i="1"/>
  <c r="CC61" i="1"/>
  <c r="CC44" i="1"/>
  <c r="CC49" i="1"/>
  <c r="CC37" i="1"/>
  <c r="CC55" i="1"/>
  <c r="CC57" i="1"/>
  <c r="CC40" i="1"/>
  <c r="CC46" i="1"/>
  <c r="CC64" i="1"/>
  <c r="CD63" i="1"/>
  <c r="CD56" i="1"/>
  <c r="CD62" i="1"/>
  <c r="CD50" i="1"/>
  <c r="CD59" i="1"/>
  <c r="CD52" i="1"/>
  <c r="CD48" i="1"/>
  <c r="CD49" i="1"/>
  <c r="CD60" i="1"/>
  <c r="CD55" i="1"/>
  <c r="CD66" i="1"/>
  <c r="CD45" i="1"/>
  <c r="CD41" i="1"/>
  <c r="CD65" i="1"/>
  <c r="CD47" i="1"/>
  <c r="CD44" i="1"/>
  <c r="CD40" i="1"/>
  <c r="CD61" i="1"/>
  <c r="CD51" i="1"/>
  <c r="CD43" i="1"/>
  <c r="CD39" i="1"/>
  <c r="CD57" i="1"/>
  <c r="CD46" i="1"/>
  <c r="CD42" i="1"/>
  <c r="CD37" i="1"/>
  <c r="CD53" i="1"/>
  <c r="CD64" i="1"/>
  <c r="CD58" i="1"/>
  <c r="CD54" i="1"/>
  <c r="CD38" i="1"/>
  <c r="BZ50" i="1"/>
  <c r="BZ44" i="1"/>
  <c r="BZ49" i="1"/>
  <c r="BZ59" i="1"/>
  <c r="CA64" i="1"/>
  <c r="CA62" i="1"/>
  <c r="CA41" i="1"/>
  <c r="CA52" i="1"/>
  <c r="CA60" i="1"/>
  <c r="CA58" i="1"/>
  <c r="CA37" i="1"/>
  <c r="CA43" i="1"/>
  <c r="CA46" i="1"/>
  <c r="CA56" i="1"/>
  <c r="CA65" i="1"/>
  <c r="CA48" i="1"/>
  <c r="CA38" i="1"/>
  <c r="CA63" i="1"/>
  <c r="CA61" i="1"/>
  <c r="CA44" i="1"/>
  <c r="CA54" i="1"/>
  <c r="CA39" i="1"/>
  <c r="CA59" i="1"/>
  <c r="CA57" i="1"/>
  <c r="CA40" i="1"/>
  <c r="CA50" i="1"/>
  <c r="CA66" i="1"/>
  <c r="CA55" i="1"/>
  <c r="CA53" i="1"/>
  <c r="CA47" i="1"/>
  <c r="CA45" i="1"/>
  <c r="CA51" i="1"/>
  <c r="CA49" i="1"/>
  <c r="CA42" i="1"/>
  <c r="CM49" i="1"/>
  <c r="CM57" i="1"/>
  <c r="CM51" i="1"/>
  <c r="CM50" i="1"/>
  <c r="CM58" i="1"/>
  <c r="CM53" i="1"/>
  <c r="CM47" i="1"/>
  <c r="CM38" i="1"/>
  <c r="CM66" i="1"/>
  <c r="CM39" i="1"/>
  <c r="CM48" i="1"/>
  <c r="CM64" i="1"/>
  <c r="CM43" i="1"/>
  <c r="CM44" i="1"/>
  <c r="CM37" i="1"/>
  <c r="CM46" i="1"/>
  <c r="CM60" i="1"/>
  <c r="CM63" i="1"/>
  <c r="CM62" i="1"/>
  <c r="CM56" i="1"/>
  <c r="CM54" i="1"/>
  <c r="CM45" i="1"/>
  <c r="CM65" i="1"/>
  <c r="CM59" i="1"/>
  <c r="CM42" i="1"/>
  <c r="CM41" i="1"/>
  <c r="CM61" i="1"/>
  <c r="CM55" i="1"/>
  <c r="CM52" i="1"/>
  <c r="CM40" i="1"/>
  <c r="CG57" i="1"/>
  <c r="CG66" i="1"/>
  <c r="CG51" i="1"/>
  <c r="CG38" i="1"/>
  <c r="CG64" i="1"/>
  <c r="CG62" i="1"/>
  <c r="CG49" i="1"/>
  <c r="CG47" i="1"/>
  <c r="CG55" i="1"/>
  <c r="CG60" i="1"/>
  <c r="CG58" i="1"/>
  <c r="CG45" i="1"/>
  <c r="CG43" i="1"/>
  <c r="CG37" i="1"/>
  <c r="CG56" i="1"/>
  <c r="CG54" i="1"/>
  <c r="CG41" i="1"/>
  <c r="CG44" i="1"/>
  <c r="CG52" i="1"/>
  <c r="CG50" i="1"/>
  <c r="CG40" i="1"/>
  <c r="CG48" i="1"/>
  <c r="CG63" i="1"/>
  <c r="CG46" i="1"/>
  <c r="CG53" i="1"/>
  <c r="CG65" i="1"/>
  <c r="CG59" i="1"/>
  <c r="CG42" i="1"/>
  <c r="CG39" i="1"/>
  <c r="CG61" i="1"/>
  <c r="BZ46" i="1"/>
  <c r="BZ41" i="1"/>
  <c r="BZ40" i="1"/>
  <c r="BZ53" i="1"/>
  <c r="CI56" i="1"/>
  <c r="CI65" i="1"/>
  <c r="CI41" i="1"/>
  <c r="CI38" i="1"/>
  <c r="CI63" i="1"/>
  <c r="CI61" i="1"/>
  <c r="CI37" i="1"/>
  <c r="CI43" i="1"/>
  <c r="CI39" i="1"/>
  <c r="CI45" i="1"/>
  <c r="CI59" i="1"/>
  <c r="CI57" i="1"/>
  <c r="CI48" i="1"/>
  <c r="CI42" i="1"/>
  <c r="CI55" i="1"/>
  <c r="CI53" i="1"/>
  <c r="CI44" i="1"/>
  <c r="CI47" i="1"/>
  <c r="CI51" i="1"/>
  <c r="CI52" i="1"/>
  <c r="CI40" i="1"/>
  <c r="CI60" i="1"/>
  <c r="CI66" i="1"/>
  <c r="CI50" i="1"/>
  <c r="CI54" i="1"/>
  <c r="CI58" i="1"/>
  <c r="CI64" i="1"/>
  <c r="CI62" i="1"/>
  <c r="CI49" i="1"/>
  <c r="CI46" i="1"/>
  <c r="CO52" i="1"/>
  <c r="CO50" i="1"/>
  <c r="CO51" i="1"/>
  <c r="CO41" i="1"/>
  <c r="CO63" i="1"/>
  <c r="CO53" i="1"/>
  <c r="CO44" i="1"/>
  <c r="CO65" i="1"/>
  <c r="CO59" i="1"/>
  <c r="CO46" i="1"/>
  <c r="CO43" i="1"/>
  <c r="CO37" i="1"/>
  <c r="CO61" i="1"/>
  <c r="CO55" i="1"/>
  <c r="CO42" i="1"/>
  <c r="CO48" i="1"/>
  <c r="CO54" i="1"/>
  <c r="CO57" i="1"/>
  <c r="CO66" i="1"/>
  <c r="CO38" i="1"/>
  <c r="CO47" i="1"/>
  <c r="CO64" i="1"/>
  <c r="CO62" i="1"/>
  <c r="CO49" i="1"/>
  <c r="CO40" i="1"/>
  <c r="CO56" i="1"/>
  <c r="CO60" i="1"/>
  <c r="CO58" i="1"/>
  <c r="CO45" i="1"/>
  <c r="CO39" i="1"/>
  <c r="AR66" i="1"/>
  <c r="AR62" i="1"/>
  <c r="AR58" i="1"/>
  <c r="AR64" i="1"/>
  <c r="AR60" i="1"/>
  <c r="AR56" i="1"/>
  <c r="AR63" i="1"/>
  <c r="AR59" i="1"/>
  <c r="AR55" i="1"/>
  <c r="F72" i="1"/>
  <c r="F79" i="1"/>
  <c r="AR65" i="1"/>
  <c r="AR54" i="1"/>
  <c r="AR50" i="1"/>
  <c r="AR53" i="1"/>
  <c r="AR49" i="1"/>
  <c r="AR57" i="1"/>
  <c r="AR61" i="1"/>
  <c r="AR51" i="1"/>
  <c r="AR47" i="1"/>
  <c r="AR37" i="1"/>
  <c r="AR48" i="1"/>
  <c r="AR38" i="1"/>
  <c r="AR52" i="1"/>
  <c r="AR45" i="1"/>
  <c r="AR44" i="1"/>
  <c r="AR43" i="1"/>
  <c r="AR42" i="1"/>
  <c r="AR41" i="1"/>
  <c r="AR39" i="1"/>
  <c r="AR46" i="1"/>
  <c r="AR40" i="1"/>
  <c r="BA65" i="1"/>
  <c r="BA61" i="1"/>
  <c r="BA57" i="1"/>
  <c r="BA64" i="1"/>
  <c r="BA60" i="1"/>
  <c r="BA56" i="1"/>
  <c r="BA52" i="1"/>
  <c r="BA63" i="1"/>
  <c r="BA59" i="1"/>
  <c r="O72" i="1"/>
  <c r="O79" i="1"/>
  <c r="BA66" i="1"/>
  <c r="BA62" i="1"/>
  <c r="BA58" i="1"/>
  <c r="BA54" i="1"/>
  <c r="BA50" i="1"/>
  <c r="BA46" i="1"/>
  <c r="BA42" i="1"/>
  <c r="BA38" i="1"/>
  <c r="BA55" i="1"/>
  <c r="BA53" i="1"/>
  <c r="BA49" i="1"/>
  <c r="BA45" i="1"/>
  <c r="BA41" i="1"/>
  <c r="BA51" i="1"/>
  <c r="BA37" i="1"/>
  <c r="BA48" i="1"/>
  <c r="BA47" i="1"/>
  <c r="BA44" i="1"/>
  <c r="BA43" i="1"/>
  <c r="BA39" i="1"/>
  <c r="BA40" i="1"/>
  <c r="M72" i="1"/>
  <c r="M79" i="1"/>
  <c r="AY66" i="1"/>
  <c r="AY62" i="1"/>
  <c r="AY58" i="1"/>
  <c r="AY65" i="1"/>
  <c r="AY61" i="1"/>
  <c r="AY57" i="1"/>
  <c r="AY53" i="1"/>
  <c r="AY64" i="1"/>
  <c r="AY60" i="1"/>
  <c r="AY56" i="1"/>
  <c r="AY63" i="1"/>
  <c r="AY59" i="1"/>
  <c r="AY55" i="1"/>
  <c r="AY51" i="1"/>
  <c r="AY52" i="1"/>
  <c r="AY47" i="1"/>
  <c r="AY43" i="1"/>
  <c r="AY39" i="1"/>
  <c r="AY54" i="1"/>
  <c r="AY50" i="1"/>
  <c r="AY46" i="1"/>
  <c r="AY42" i="1"/>
  <c r="AY41" i="1"/>
  <c r="AY40" i="1"/>
  <c r="AY37" i="1"/>
  <c r="AY48" i="1"/>
  <c r="AY49" i="1"/>
  <c r="AY45" i="1"/>
  <c r="AY38" i="1"/>
  <c r="AY44" i="1"/>
  <c r="AJ38" i="1"/>
  <c r="AJ41" i="1"/>
  <c r="AJ57" i="1"/>
  <c r="AJ56" i="1"/>
  <c r="AJ61" i="1"/>
  <c r="AJ37" i="1"/>
  <c r="AJ42" i="1"/>
  <c r="AJ47" i="1"/>
  <c r="AJ39" i="1"/>
  <c r="AJ54" i="1"/>
  <c r="AJ43" i="1"/>
  <c r="AJ51" i="1"/>
  <c r="AJ63" i="1"/>
  <c r="AJ58" i="1"/>
  <c r="AJ65" i="1"/>
  <c r="AJ60" i="1"/>
  <c r="AJ62" i="1"/>
  <c r="AI64" i="1"/>
  <c r="AI41" i="1"/>
  <c r="AI37" i="1"/>
  <c r="AI47" i="1"/>
  <c r="AI54" i="1"/>
  <c r="AH54" i="1"/>
  <c r="AI42" i="1"/>
  <c r="AH42" i="1"/>
  <c r="AI58" i="1"/>
  <c r="AI51" i="1"/>
  <c r="AI57" i="1"/>
  <c r="AI65" i="1"/>
  <c r="AI43" i="1"/>
  <c r="AI62" i="1"/>
  <c r="AI44" i="1"/>
  <c r="AI61" i="1"/>
  <c r="AI55" i="1"/>
  <c r="AI66" i="1"/>
  <c r="AI40" i="1"/>
  <c r="AI52" i="1"/>
  <c r="AI49" i="1"/>
  <c r="AI63" i="1"/>
  <c r="AH63" i="1"/>
  <c r="AI59" i="1"/>
  <c r="AI46" i="1"/>
  <c r="AI38" i="1"/>
  <c r="AI53" i="1"/>
  <c r="AI56" i="1"/>
  <c r="AI45" i="1"/>
  <c r="AI39" i="1"/>
  <c r="AI48" i="1"/>
  <c r="AI50" i="1"/>
  <c r="AI60" i="1"/>
  <c r="AJ53" i="1"/>
  <c r="AJ49" i="1"/>
  <c r="AJ40" i="1"/>
  <c r="AJ59" i="1"/>
  <c r="AJ46" i="1"/>
  <c r="AJ44" i="1"/>
  <c r="AJ64" i="1"/>
  <c r="AH64" i="1"/>
  <c r="AJ66" i="1"/>
  <c r="AJ50" i="1"/>
  <c r="AJ52" i="1"/>
  <c r="AJ48" i="1"/>
  <c r="AJ55" i="1"/>
  <c r="AJ45" i="1"/>
  <c r="AH41" i="1"/>
  <c r="AH58" i="1"/>
  <c r="AH47" i="1"/>
  <c r="AH38" i="1"/>
  <c r="AH57" i="1"/>
  <c r="AH56" i="1"/>
  <c r="AH51" i="1"/>
  <c r="AH39" i="1"/>
  <c r="AH43" i="1"/>
  <c r="AH46" i="1"/>
  <c r="AH61" i="1"/>
  <c r="AH60" i="1"/>
  <c r="AH53" i="1"/>
  <c r="AH50" i="1"/>
  <c r="AJ68" i="1"/>
  <c r="AH62" i="1"/>
  <c r="AH45" i="1"/>
  <c r="AH65" i="1"/>
  <c r="AH48" i="1"/>
  <c r="AH52" i="1"/>
  <c r="AI68" i="1"/>
  <c r="AH49" i="1"/>
  <c r="AH59" i="1"/>
  <c r="AH66" i="1"/>
  <c r="AH44" i="1"/>
  <c r="AH55" i="1"/>
  <c r="AH40" i="1"/>
  <c r="AK68" i="1"/>
  <c r="AH68" i="1"/>
</calcChain>
</file>

<file path=xl/sharedStrings.xml><?xml version="1.0" encoding="utf-8"?>
<sst xmlns="http://schemas.openxmlformats.org/spreadsheetml/2006/main" count="39" uniqueCount="37">
  <si>
    <t>OBJEKT-&gt;VINNARE/Spelare</t>
  </si>
  <si>
    <t>Anders Svensson</t>
  </si>
  <si>
    <t>Bert Dyrén</t>
  </si>
  <si>
    <t xml:space="preserve">Fredrik Svan </t>
  </si>
  <si>
    <t>Hans Norbeck</t>
  </si>
  <si>
    <t xml:space="preserve">Håkan Gustavsson </t>
  </si>
  <si>
    <t>Kjell Johansson</t>
  </si>
  <si>
    <t>Kjell Persson</t>
  </si>
  <si>
    <t>Lars Norbeck</t>
  </si>
  <si>
    <t xml:space="preserve">Lennart Axelsson </t>
  </si>
  <si>
    <t>Mathias Ernest</t>
  </si>
  <si>
    <t>Matz Classon</t>
  </si>
  <si>
    <t>Peter Engborg</t>
  </si>
  <si>
    <t>Peter Sjöberg</t>
  </si>
  <si>
    <t>Ralph Svensson</t>
  </si>
  <si>
    <t>Stefan Tingvall</t>
  </si>
  <si>
    <t>Roger Holm</t>
  </si>
  <si>
    <t>Göran Strömberg</t>
  </si>
  <si>
    <t>Tony Nordström</t>
  </si>
  <si>
    <t xml:space="preserve">Torbjörn Jensen </t>
  </si>
  <si>
    <t xml:space="preserve">  </t>
  </si>
  <si>
    <t>Insats på</t>
  </si>
  <si>
    <t>Uträkning platsvinster</t>
  </si>
  <si>
    <t>Uträkning VINNARvinster</t>
  </si>
  <si>
    <t>Odds</t>
  </si>
  <si>
    <t>PLATS/Spelare</t>
  </si>
  <si>
    <t>BET spel</t>
  </si>
  <si>
    <t>VINST</t>
  </si>
  <si>
    <t>Plats</t>
  </si>
  <si>
    <t>Vinnare</t>
  </si>
  <si>
    <t>Platsat SEK</t>
  </si>
  <si>
    <t>Platsodds</t>
  </si>
  <si>
    <t>Utbetala Plats</t>
  </si>
  <si>
    <t>VINNARE</t>
  </si>
  <si>
    <t>antal på plats BERÄKNAS AUT.</t>
  </si>
  <si>
    <t>…&gt;</t>
  </si>
  <si>
    <t>JUSTERAS EV. VID FLER PLATSHÄSTAR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</si>
</sst>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textRotation="72"/>
    </xf>
    <xf numFmtId="0" fontId="1" fillId="0" borderId="0" xfId="0" applyFont="1"/>
    <xf numFmtId="0" fontId="2" fillId="0" borderId="0" xfId="0" applyFont="1"/>
    <xf numFmtId="0" fontId="1" fillId="2" borderId="1" xfId="0" quotePrefix="1" applyFont="1" applyFill="1" applyBorder="1" applyAlignment="1">
      <alignment horizontal="left"/>
    </xf>
    <xf numFmtId="0" fontId="0" fillId="2" borderId="1" xfId="0" applyFill="1" applyBorder="1"/>
    <xf numFmtId="0" fontId="1" fillId="0" borderId="1" xfId="0" quotePrefix="1" applyFont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1" fillId="3" borderId="1" xfId="0" quotePrefix="1" applyFont="1" applyFill="1" applyBorder="1" applyAlignment="1">
      <alignment horizontal="left"/>
    </xf>
    <xf numFmtId="0" fontId="0" fillId="4" borderId="1" xfId="0" applyFill="1" applyBorder="1"/>
    <xf numFmtId="1" fontId="0" fillId="0" borderId="0" xfId="0" applyNumberFormat="1"/>
    <xf numFmtId="0" fontId="1" fillId="4" borderId="0" xfId="0" applyFont="1" applyFill="1"/>
    <xf numFmtId="0" fontId="1" fillId="5" borderId="0" xfId="0" applyFont="1" applyFill="1"/>
    <xf numFmtId="0" fontId="0" fillId="5" borderId="0" xfId="0" applyFill="1"/>
    <xf numFmtId="0" fontId="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1" fontId="5" fillId="6" borderId="0" xfId="0" applyNumberFormat="1" applyFont="1" applyFill="1"/>
    <xf numFmtId="0" fontId="0" fillId="4" borderId="0" xfId="0" applyFill="1"/>
    <xf numFmtId="1" fontId="3" fillId="2" borderId="0" xfId="0" applyNumberFormat="1" applyFont="1" applyFill="1"/>
    <xf numFmtId="1" fontId="1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0" fontId="0" fillId="2" borderId="0" xfId="0" applyFill="1"/>
    <xf numFmtId="1" fontId="5" fillId="0" borderId="2" xfId="0" applyNumberFormat="1" applyFont="1" applyBorder="1"/>
    <xf numFmtId="0" fontId="6" fillId="2" borderId="2" xfId="0" applyFont="1" applyFill="1" applyBorder="1"/>
    <xf numFmtId="0" fontId="4" fillId="6" borderId="0" xfId="0" quotePrefix="1" applyFont="1" applyFill="1" applyAlignment="1">
      <alignment horizontal="left"/>
    </xf>
    <xf numFmtId="0" fontId="4" fillId="6" borderId="0" xfId="0" applyFont="1" applyFill="1"/>
    <xf numFmtId="0" fontId="0" fillId="6" borderId="0" xfId="0" applyFill="1"/>
    <xf numFmtId="0" fontId="0" fillId="7" borderId="0" xfId="0" applyFill="1"/>
    <xf numFmtId="0" fontId="4" fillId="8" borderId="0" xfId="0" applyFont="1" applyFill="1"/>
    <xf numFmtId="0" fontId="2" fillId="7" borderId="0" xfId="0" applyFont="1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22E7B-D701-40AB-8AA5-F6165036193F}">
  <dimension ref="A1:DJ316"/>
  <sheetViews>
    <sheetView tabSelected="1" workbookViewId="0">
      <selection activeCell="AM37" sqref="AM37"/>
    </sheetView>
  </sheetViews>
  <sheetFormatPr defaultRowHeight="14.4" x14ac:dyDescent="0.3"/>
  <cols>
    <col min="1" max="1" width="20.6640625" customWidth="1"/>
    <col min="2" max="25" width="4.6640625" customWidth="1"/>
    <col min="26" max="31" width="4.6640625" hidden="1" customWidth="1"/>
    <col min="32" max="32" width="7.6640625" customWidth="1"/>
    <col min="33" max="33" width="9.44140625" customWidth="1"/>
    <col min="34" max="34" width="10.77734375" style="14" customWidth="1"/>
    <col min="35" max="35" width="8.33203125" customWidth="1"/>
    <col min="36" max="36" width="8.44140625" customWidth="1"/>
    <col min="40" max="52" width="4.6640625" customWidth="1"/>
    <col min="53" max="53" width="4.44140625" customWidth="1"/>
    <col min="54" max="69" width="4.6640625" customWidth="1"/>
    <col min="70" max="76" width="3.21875" customWidth="1"/>
    <col min="78" max="78" width="3.6640625" customWidth="1"/>
    <col min="79" max="107" width="4.6640625" customWidth="1"/>
    <col min="108" max="114" width="3.21875" customWidth="1"/>
    <col min="256" max="256" width="18.44140625" customWidth="1"/>
    <col min="257" max="280" width="4.6640625" customWidth="1"/>
    <col min="281" max="286" width="0" hidden="1" customWidth="1"/>
    <col min="287" max="287" width="7.6640625" customWidth="1"/>
    <col min="288" max="288" width="9.44140625" customWidth="1"/>
    <col min="289" max="289" width="9.33203125" customWidth="1"/>
    <col min="290" max="290" width="10.77734375" customWidth="1"/>
    <col min="291" max="291" width="8.33203125" customWidth="1"/>
    <col min="292" max="292" width="8.44140625" customWidth="1"/>
    <col min="296" max="308" width="4.6640625" customWidth="1"/>
    <col min="309" max="309" width="4.44140625" customWidth="1"/>
    <col min="310" max="325" width="4.6640625" customWidth="1"/>
    <col min="326" max="332" width="3.21875" customWidth="1"/>
    <col min="334" max="334" width="3.6640625" customWidth="1"/>
    <col min="335" max="363" width="4.6640625" customWidth="1"/>
    <col min="364" max="370" width="3.21875" customWidth="1"/>
    <col min="512" max="512" width="18.44140625" customWidth="1"/>
    <col min="513" max="536" width="4.6640625" customWidth="1"/>
    <col min="537" max="542" width="0" hidden="1" customWidth="1"/>
    <col min="543" max="543" width="7.6640625" customWidth="1"/>
    <col min="544" max="544" width="9.44140625" customWidth="1"/>
    <col min="545" max="545" width="9.33203125" customWidth="1"/>
    <col min="546" max="546" width="10.77734375" customWidth="1"/>
    <col min="547" max="547" width="8.33203125" customWidth="1"/>
    <col min="548" max="548" width="8.44140625" customWidth="1"/>
    <col min="552" max="564" width="4.6640625" customWidth="1"/>
    <col min="565" max="565" width="4.44140625" customWidth="1"/>
    <col min="566" max="581" width="4.6640625" customWidth="1"/>
    <col min="582" max="588" width="3.21875" customWidth="1"/>
    <col min="590" max="590" width="3.6640625" customWidth="1"/>
    <col min="591" max="619" width="4.6640625" customWidth="1"/>
    <col min="620" max="626" width="3.21875" customWidth="1"/>
    <col min="768" max="768" width="18.44140625" customWidth="1"/>
    <col min="769" max="792" width="4.6640625" customWidth="1"/>
    <col min="793" max="798" width="0" hidden="1" customWidth="1"/>
    <col min="799" max="799" width="7.6640625" customWidth="1"/>
    <col min="800" max="800" width="9.44140625" customWidth="1"/>
    <col min="801" max="801" width="9.33203125" customWidth="1"/>
    <col min="802" max="802" width="10.77734375" customWidth="1"/>
    <col min="803" max="803" width="8.33203125" customWidth="1"/>
    <col min="804" max="804" width="8.44140625" customWidth="1"/>
    <col min="808" max="820" width="4.6640625" customWidth="1"/>
    <col min="821" max="821" width="4.44140625" customWidth="1"/>
    <col min="822" max="837" width="4.6640625" customWidth="1"/>
    <col min="838" max="844" width="3.21875" customWidth="1"/>
    <col min="846" max="846" width="3.6640625" customWidth="1"/>
    <col min="847" max="875" width="4.6640625" customWidth="1"/>
    <col min="876" max="882" width="3.21875" customWidth="1"/>
    <col min="1024" max="1024" width="18.44140625" customWidth="1"/>
    <col min="1025" max="1048" width="4.6640625" customWidth="1"/>
    <col min="1049" max="1054" width="0" hidden="1" customWidth="1"/>
    <col min="1055" max="1055" width="7.6640625" customWidth="1"/>
    <col min="1056" max="1056" width="9.44140625" customWidth="1"/>
    <col min="1057" max="1057" width="9.33203125" customWidth="1"/>
    <col min="1058" max="1058" width="10.77734375" customWidth="1"/>
    <col min="1059" max="1059" width="8.33203125" customWidth="1"/>
    <col min="1060" max="1060" width="8.44140625" customWidth="1"/>
    <col min="1064" max="1076" width="4.6640625" customWidth="1"/>
    <col min="1077" max="1077" width="4.44140625" customWidth="1"/>
    <col min="1078" max="1093" width="4.6640625" customWidth="1"/>
    <col min="1094" max="1100" width="3.21875" customWidth="1"/>
    <col min="1102" max="1102" width="3.6640625" customWidth="1"/>
    <col min="1103" max="1131" width="4.6640625" customWidth="1"/>
    <col min="1132" max="1138" width="3.21875" customWidth="1"/>
    <col min="1280" max="1280" width="18.44140625" customWidth="1"/>
    <col min="1281" max="1304" width="4.6640625" customWidth="1"/>
    <col min="1305" max="1310" width="0" hidden="1" customWidth="1"/>
    <col min="1311" max="1311" width="7.6640625" customWidth="1"/>
    <col min="1312" max="1312" width="9.44140625" customWidth="1"/>
    <col min="1313" max="1313" width="9.33203125" customWidth="1"/>
    <col min="1314" max="1314" width="10.77734375" customWidth="1"/>
    <col min="1315" max="1315" width="8.33203125" customWidth="1"/>
    <col min="1316" max="1316" width="8.44140625" customWidth="1"/>
    <col min="1320" max="1332" width="4.6640625" customWidth="1"/>
    <col min="1333" max="1333" width="4.44140625" customWidth="1"/>
    <col min="1334" max="1349" width="4.6640625" customWidth="1"/>
    <col min="1350" max="1356" width="3.21875" customWidth="1"/>
    <col min="1358" max="1358" width="3.6640625" customWidth="1"/>
    <col min="1359" max="1387" width="4.6640625" customWidth="1"/>
    <col min="1388" max="1394" width="3.21875" customWidth="1"/>
    <col min="1536" max="1536" width="18.44140625" customWidth="1"/>
    <col min="1537" max="1560" width="4.6640625" customWidth="1"/>
    <col min="1561" max="1566" width="0" hidden="1" customWidth="1"/>
    <col min="1567" max="1567" width="7.6640625" customWidth="1"/>
    <col min="1568" max="1568" width="9.44140625" customWidth="1"/>
    <col min="1569" max="1569" width="9.33203125" customWidth="1"/>
    <col min="1570" max="1570" width="10.77734375" customWidth="1"/>
    <col min="1571" max="1571" width="8.33203125" customWidth="1"/>
    <col min="1572" max="1572" width="8.44140625" customWidth="1"/>
    <col min="1576" max="1588" width="4.6640625" customWidth="1"/>
    <col min="1589" max="1589" width="4.44140625" customWidth="1"/>
    <col min="1590" max="1605" width="4.6640625" customWidth="1"/>
    <col min="1606" max="1612" width="3.21875" customWidth="1"/>
    <col min="1614" max="1614" width="3.6640625" customWidth="1"/>
    <col min="1615" max="1643" width="4.6640625" customWidth="1"/>
    <col min="1644" max="1650" width="3.21875" customWidth="1"/>
    <col min="1792" max="1792" width="18.44140625" customWidth="1"/>
    <col min="1793" max="1816" width="4.6640625" customWidth="1"/>
    <col min="1817" max="1822" width="0" hidden="1" customWidth="1"/>
    <col min="1823" max="1823" width="7.6640625" customWidth="1"/>
    <col min="1824" max="1824" width="9.44140625" customWidth="1"/>
    <col min="1825" max="1825" width="9.33203125" customWidth="1"/>
    <col min="1826" max="1826" width="10.77734375" customWidth="1"/>
    <col min="1827" max="1827" width="8.33203125" customWidth="1"/>
    <col min="1828" max="1828" width="8.44140625" customWidth="1"/>
    <col min="1832" max="1844" width="4.6640625" customWidth="1"/>
    <col min="1845" max="1845" width="4.44140625" customWidth="1"/>
    <col min="1846" max="1861" width="4.6640625" customWidth="1"/>
    <col min="1862" max="1868" width="3.21875" customWidth="1"/>
    <col min="1870" max="1870" width="3.6640625" customWidth="1"/>
    <col min="1871" max="1899" width="4.6640625" customWidth="1"/>
    <col min="1900" max="1906" width="3.21875" customWidth="1"/>
    <col min="2048" max="2048" width="18.44140625" customWidth="1"/>
    <col min="2049" max="2072" width="4.6640625" customWidth="1"/>
    <col min="2073" max="2078" width="0" hidden="1" customWidth="1"/>
    <col min="2079" max="2079" width="7.6640625" customWidth="1"/>
    <col min="2080" max="2080" width="9.44140625" customWidth="1"/>
    <col min="2081" max="2081" width="9.33203125" customWidth="1"/>
    <col min="2082" max="2082" width="10.77734375" customWidth="1"/>
    <col min="2083" max="2083" width="8.33203125" customWidth="1"/>
    <col min="2084" max="2084" width="8.44140625" customWidth="1"/>
    <col min="2088" max="2100" width="4.6640625" customWidth="1"/>
    <col min="2101" max="2101" width="4.44140625" customWidth="1"/>
    <col min="2102" max="2117" width="4.6640625" customWidth="1"/>
    <col min="2118" max="2124" width="3.21875" customWidth="1"/>
    <col min="2126" max="2126" width="3.6640625" customWidth="1"/>
    <col min="2127" max="2155" width="4.6640625" customWidth="1"/>
    <col min="2156" max="2162" width="3.21875" customWidth="1"/>
    <col min="2304" max="2304" width="18.44140625" customWidth="1"/>
    <col min="2305" max="2328" width="4.6640625" customWidth="1"/>
    <col min="2329" max="2334" width="0" hidden="1" customWidth="1"/>
    <col min="2335" max="2335" width="7.6640625" customWidth="1"/>
    <col min="2336" max="2336" width="9.44140625" customWidth="1"/>
    <col min="2337" max="2337" width="9.33203125" customWidth="1"/>
    <col min="2338" max="2338" width="10.77734375" customWidth="1"/>
    <col min="2339" max="2339" width="8.33203125" customWidth="1"/>
    <col min="2340" max="2340" width="8.44140625" customWidth="1"/>
    <col min="2344" max="2356" width="4.6640625" customWidth="1"/>
    <col min="2357" max="2357" width="4.44140625" customWidth="1"/>
    <col min="2358" max="2373" width="4.6640625" customWidth="1"/>
    <col min="2374" max="2380" width="3.21875" customWidth="1"/>
    <col min="2382" max="2382" width="3.6640625" customWidth="1"/>
    <col min="2383" max="2411" width="4.6640625" customWidth="1"/>
    <col min="2412" max="2418" width="3.21875" customWidth="1"/>
    <col min="2560" max="2560" width="18.44140625" customWidth="1"/>
    <col min="2561" max="2584" width="4.6640625" customWidth="1"/>
    <col min="2585" max="2590" width="0" hidden="1" customWidth="1"/>
    <col min="2591" max="2591" width="7.6640625" customWidth="1"/>
    <col min="2592" max="2592" width="9.44140625" customWidth="1"/>
    <col min="2593" max="2593" width="9.33203125" customWidth="1"/>
    <col min="2594" max="2594" width="10.77734375" customWidth="1"/>
    <col min="2595" max="2595" width="8.33203125" customWidth="1"/>
    <col min="2596" max="2596" width="8.44140625" customWidth="1"/>
    <col min="2600" max="2612" width="4.6640625" customWidth="1"/>
    <col min="2613" max="2613" width="4.44140625" customWidth="1"/>
    <col min="2614" max="2629" width="4.6640625" customWidth="1"/>
    <col min="2630" max="2636" width="3.21875" customWidth="1"/>
    <col min="2638" max="2638" width="3.6640625" customWidth="1"/>
    <col min="2639" max="2667" width="4.6640625" customWidth="1"/>
    <col min="2668" max="2674" width="3.21875" customWidth="1"/>
    <col min="2816" max="2816" width="18.44140625" customWidth="1"/>
    <col min="2817" max="2840" width="4.6640625" customWidth="1"/>
    <col min="2841" max="2846" width="0" hidden="1" customWidth="1"/>
    <col min="2847" max="2847" width="7.6640625" customWidth="1"/>
    <col min="2848" max="2848" width="9.44140625" customWidth="1"/>
    <col min="2849" max="2849" width="9.33203125" customWidth="1"/>
    <col min="2850" max="2850" width="10.77734375" customWidth="1"/>
    <col min="2851" max="2851" width="8.33203125" customWidth="1"/>
    <col min="2852" max="2852" width="8.44140625" customWidth="1"/>
    <col min="2856" max="2868" width="4.6640625" customWidth="1"/>
    <col min="2869" max="2869" width="4.44140625" customWidth="1"/>
    <col min="2870" max="2885" width="4.6640625" customWidth="1"/>
    <col min="2886" max="2892" width="3.21875" customWidth="1"/>
    <col min="2894" max="2894" width="3.6640625" customWidth="1"/>
    <col min="2895" max="2923" width="4.6640625" customWidth="1"/>
    <col min="2924" max="2930" width="3.21875" customWidth="1"/>
    <col min="3072" max="3072" width="18.44140625" customWidth="1"/>
    <col min="3073" max="3096" width="4.6640625" customWidth="1"/>
    <col min="3097" max="3102" width="0" hidden="1" customWidth="1"/>
    <col min="3103" max="3103" width="7.6640625" customWidth="1"/>
    <col min="3104" max="3104" width="9.44140625" customWidth="1"/>
    <col min="3105" max="3105" width="9.33203125" customWidth="1"/>
    <col min="3106" max="3106" width="10.77734375" customWidth="1"/>
    <col min="3107" max="3107" width="8.33203125" customWidth="1"/>
    <col min="3108" max="3108" width="8.44140625" customWidth="1"/>
    <col min="3112" max="3124" width="4.6640625" customWidth="1"/>
    <col min="3125" max="3125" width="4.44140625" customWidth="1"/>
    <col min="3126" max="3141" width="4.6640625" customWidth="1"/>
    <col min="3142" max="3148" width="3.21875" customWidth="1"/>
    <col min="3150" max="3150" width="3.6640625" customWidth="1"/>
    <col min="3151" max="3179" width="4.6640625" customWidth="1"/>
    <col min="3180" max="3186" width="3.21875" customWidth="1"/>
    <col min="3328" max="3328" width="18.44140625" customWidth="1"/>
    <col min="3329" max="3352" width="4.6640625" customWidth="1"/>
    <col min="3353" max="3358" width="0" hidden="1" customWidth="1"/>
    <col min="3359" max="3359" width="7.6640625" customWidth="1"/>
    <col min="3360" max="3360" width="9.44140625" customWidth="1"/>
    <col min="3361" max="3361" width="9.33203125" customWidth="1"/>
    <col min="3362" max="3362" width="10.77734375" customWidth="1"/>
    <col min="3363" max="3363" width="8.33203125" customWidth="1"/>
    <col min="3364" max="3364" width="8.44140625" customWidth="1"/>
    <col min="3368" max="3380" width="4.6640625" customWidth="1"/>
    <col min="3381" max="3381" width="4.44140625" customWidth="1"/>
    <col min="3382" max="3397" width="4.6640625" customWidth="1"/>
    <col min="3398" max="3404" width="3.21875" customWidth="1"/>
    <col min="3406" max="3406" width="3.6640625" customWidth="1"/>
    <col min="3407" max="3435" width="4.6640625" customWidth="1"/>
    <col min="3436" max="3442" width="3.21875" customWidth="1"/>
    <col min="3584" max="3584" width="18.44140625" customWidth="1"/>
    <col min="3585" max="3608" width="4.6640625" customWidth="1"/>
    <col min="3609" max="3614" width="0" hidden="1" customWidth="1"/>
    <col min="3615" max="3615" width="7.6640625" customWidth="1"/>
    <col min="3616" max="3616" width="9.44140625" customWidth="1"/>
    <col min="3617" max="3617" width="9.33203125" customWidth="1"/>
    <col min="3618" max="3618" width="10.77734375" customWidth="1"/>
    <col min="3619" max="3619" width="8.33203125" customWidth="1"/>
    <col min="3620" max="3620" width="8.44140625" customWidth="1"/>
    <col min="3624" max="3636" width="4.6640625" customWidth="1"/>
    <col min="3637" max="3637" width="4.44140625" customWidth="1"/>
    <col min="3638" max="3653" width="4.6640625" customWidth="1"/>
    <col min="3654" max="3660" width="3.21875" customWidth="1"/>
    <col min="3662" max="3662" width="3.6640625" customWidth="1"/>
    <col min="3663" max="3691" width="4.6640625" customWidth="1"/>
    <col min="3692" max="3698" width="3.21875" customWidth="1"/>
    <col min="3840" max="3840" width="18.44140625" customWidth="1"/>
    <col min="3841" max="3864" width="4.6640625" customWidth="1"/>
    <col min="3865" max="3870" width="0" hidden="1" customWidth="1"/>
    <col min="3871" max="3871" width="7.6640625" customWidth="1"/>
    <col min="3872" max="3872" width="9.44140625" customWidth="1"/>
    <col min="3873" max="3873" width="9.33203125" customWidth="1"/>
    <col min="3874" max="3874" width="10.77734375" customWidth="1"/>
    <col min="3875" max="3875" width="8.33203125" customWidth="1"/>
    <col min="3876" max="3876" width="8.44140625" customWidth="1"/>
    <col min="3880" max="3892" width="4.6640625" customWidth="1"/>
    <col min="3893" max="3893" width="4.44140625" customWidth="1"/>
    <col min="3894" max="3909" width="4.6640625" customWidth="1"/>
    <col min="3910" max="3916" width="3.21875" customWidth="1"/>
    <col min="3918" max="3918" width="3.6640625" customWidth="1"/>
    <col min="3919" max="3947" width="4.6640625" customWidth="1"/>
    <col min="3948" max="3954" width="3.21875" customWidth="1"/>
    <col min="4096" max="4096" width="18.44140625" customWidth="1"/>
    <col min="4097" max="4120" width="4.6640625" customWidth="1"/>
    <col min="4121" max="4126" width="0" hidden="1" customWidth="1"/>
    <col min="4127" max="4127" width="7.6640625" customWidth="1"/>
    <col min="4128" max="4128" width="9.44140625" customWidth="1"/>
    <col min="4129" max="4129" width="9.33203125" customWidth="1"/>
    <col min="4130" max="4130" width="10.77734375" customWidth="1"/>
    <col min="4131" max="4131" width="8.33203125" customWidth="1"/>
    <col min="4132" max="4132" width="8.44140625" customWidth="1"/>
    <col min="4136" max="4148" width="4.6640625" customWidth="1"/>
    <col min="4149" max="4149" width="4.44140625" customWidth="1"/>
    <col min="4150" max="4165" width="4.6640625" customWidth="1"/>
    <col min="4166" max="4172" width="3.21875" customWidth="1"/>
    <col min="4174" max="4174" width="3.6640625" customWidth="1"/>
    <col min="4175" max="4203" width="4.6640625" customWidth="1"/>
    <col min="4204" max="4210" width="3.21875" customWidth="1"/>
    <col min="4352" max="4352" width="18.44140625" customWidth="1"/>
    <col min="4353" max="4376" width="4.6640625" customWidth="1"/>
    <col min="4377" max="4382" width="0" hidden="1" customWidth="1"/>
    <col min="4383" max="4383" width="7.6640625" customWidth="1"/>
    <col min="4384" max="4384" width="9.44140625" customWidth="1"/>
    <col min="4385" max="4385" width="9.33203125" customWidth="1"/>
    <col min="4386" max="4386" width="10.77734375" customWidth="1"/>
    <col min="4387" max="4387" width="8.33203125" customWidth="1"/>
    <col min="4388" max="4388" width="8.44140625" customWidth="1"/>
    <col min="4392" max="4404" width="4.6640625" customWidth="1"/>
    <col min="4405" max="4405" width="4.44140625" customWidth="1"/>
    <col min="4406" max="4421" width="4.6640625" customWidth="1"/>
    <col min="4422" max="4428" width="3.21875" customWidth="1"/>
    <col min="4430" max="4430" width="3.6640625" customWidth="1"/>
    <col min="4431" max="4459" width="4.6640625" customWidth="1"/>
    <col min="4460" max="4466" width="3.21875" customWidth="1"/>
    <col min="4608" max="4608" width="18.44140625" customWidth="1"/>
    <col min="4609" max="4632" width="4.6640625" customWidth="1"/>
    <col min="4633" max="4638" width="0" hidden="1" customWidth="1"/>
    <col min="4639" max="4639" width="7.6640625" customWidth="1"/>
    <col min="4640" max="4640" width="9.44140625" customWidth="1"/>
    <col min="4641" max="4641" width="9.33203125" customWidth="1"/>
    <col min="4642" max="4642" width="10.77734375" customWidth="1"/>
    <col min="4643" max="4643" width="8.33203125" customWidth="1"/>
    <col min="4644" max="4644" width="8.44140625" customWidth="1"/>
    <col min="4648" max="4660" width="4.6640625" customWidth="1"/>
    <col min="4661" max="4661" width="4.44140625" customWidth="1"/>
    <col min="4662" max="4677" width="4.6640625" customWidth="1"/>
    <col min="4678" max="4684" width="3.21875" customWidth="1"/>
    <col min="4686" max="4686" width="3.6640625" customWidth="1"/>
    <col min="4687" max="4715" width="4.6640625" customWidth="1"/>
    <col min="4716" max="4722" width="3.21875" customWidth="1"/>
    <col min="4864" max="4864" width="18.44140625" customWidth="1"/>
    <col min="4865" max="4888" width="4.6640625" customWidth="1"/>
    <col min="4889" max="4894" width="0" hidden="1" customWidth="1"/>
    <col min="4895" max="4895" width="7.6640625" customWidth="1"/>
    <col min="4896" max="4896" width="9.44140625" customWidth="1"/>
    <col min="4897" max="4897" width="9.33203125" customWidth="1"/>
    <col min="4898" max="4898" width="10.77734375" customWidth="1"/>
    <col min="4899" max="4899" width="8.33203125" customWidth="1"/>
    <col min="4900" max="4900" width="8.44140625" customWidth="1"/>
    <col min="4904" max="4916" width="4.6640625" customWidth="1"/>
    <col min="4917" max="4917" width="4.44140625" customWidth="1"/>
    <col min="4918" max="4933" width="4.6640625" customWidth="1"/>
    <col min="4934" max="4940" width="3.21875" customWidth="1"/>
    <col min="4942" max="4942" width="3.6640625" customWidth="1"/>
    <col min="4943" max="4971" width="4.6640625" customWidth="1"/>
    <col min="4972" max="4978" width="3.21875" customWidth="1"/>
    <col min="5120" max="5120" width="18.44140625" customWidth="1"/>
    <col min="5121" max="5144" width="4.6640625" customWidth="1"/>
    <col min="5145" max="5150" width="0" hidden="1" customWidth="1"/>
    <col min="5151" max="5151" width="7.6640625" customWidth="1"/>
    <col min="5152" max="5152" width="9.44140625" customWidth="1"/>
    <col min="5153" max="5153" width="9.33203125" customWidth="1"/>
    <col min="5154" max="5154" width="10.77734375" customWidth="1"/>
    <col min="5155" max="5155" width="8.33203125" customWidth="1"/>
    <col min="5156" max="5156" width="8.44140625" customWidth="1"/>
    <col min="5160" max="5172" width="4.6640625" customWidth="1"/>
    <col min="5173" max="5173" width="4.44140625" customWidth="1"/>
    <col min="5174" max="5189" width="4.6640625" customWidth="1"/>
    <col min="5190" max="5196" width="3.21875" customWidth="1"/>
    <col min="5198" max="5198" width="3.6640625" customWidth="1"/>
    <col min="5199" max="5227" width="4.6640625" customWidth="1"/>
    <col min="5228" max="5234" width="3.21875" customWidth="1"/>
    <col min="5376" max="5376" width="18.44140625" customWidth="1"/>
    <col min="5377" max="5400" width="4.6640625" customWidth="1"/>
    <col min="5401" max="5406" width="0" hidden="1" customWidth="1"/>
    <col min="5407" max="5407" width="7.6640625" customWidth="1"/>
    <col min="5408" max="5408" width="9.44140625" customWidth="1"/>
    <col min="5409" max="5409" width="9.33203125" customWidth="1"/>
    <col min="5410" max="5410" width="10.77734375" customWidth="1"/>
    <col min="5411" max="5411" width="8.33203125" customWidth="1"/>
    <col min="5412" max="5412" width="8.44140625" customWidth="1"/>
    <col min="5416" max="5428" width="4.6640625" customWidth="1"/>
    <col min="5429" max="5429" width="4.44140625" customWidth="1"/>
    <col min="5430" max="5445" width="4.6640625" customWidth="1"/>
    <col min="5446" max="5452" width="3.21875" customWidth="1"/>
    <col min="5454" max="5454" width="3.6640625" customWidth="1"/>
    <col min="5455" max="5483" width="4.6640625" customWidth="1"/>
    <col min="5484" max="5490" width="3.21875" customWidth="1"/>
    <col min="5632" max="5632" width="18.44140625" customWidth="1"/>
    <col min="5633" max="5656" width="4.6640625" customWidth="1"/>
    <col min="5657" max="5662" width="0" hidden="1" customWidth="1"/>
    <col min="5663" max="5663" width="7.6640625" customWidth="1"/>
    <col min="5664" max="5664" width="9.44140625" customWidth="1"/>
    <col min="5665" max="5665" width="9.33203125" customWidth="1"/>
    <col min="5666" max="5666" width="10.77734375" customWidth="1"/>
    <col min="5667" max="5667" width="8.33203125" customWidth="1"/>
    <col min="5668" max="5668" width="8.44140625" customWidth="1"/>
    <col min="5672" max="5684" width="4.6640625" customWidth="1"/>
    <col min="5685" max="5685" width="4.44140625" customWidth="1"/>
    <col min="5686" max="5701" width="4.6640625" customWidth="1"/>
    <col min="5702" max="5708" width="3.21875" customWidth="1"/>
    <col min="5710" max="5710" width="3.6640625" customWidth="1"/>
    <col min="5711" max="5739" width="4.6640625" customWidth="1"/>
    <col min="5740" max="5746" width="3.21875" customWidth="1"/>
    <col min="5888" max="5888" width="18.44140625" customWidth="1"/>
    <col min="5889" max="5912" width="4.6640625" customWidth="1"/>
    <col min="5913" max="5918" width="0" hidden="1" customWidth="1"/>
    <col min="5919" max="5919" width="7.6640625" customWidth="1"/>
    <col min="5920" max="5920" width="9.44140625" customWidth="1"/>
    <col min="5921" max="5921" width="9.33203125" customWidth="1"/>
    <col min="5922" max="5922" width="10.77734375" customWidth="1"/>
    <col min="5923" max="5923" width="8.33203125" customWidth="1"/>
    <col min="5924" max="5924" width="8.44140625" customWidth="1"/>
    <col min="5928" max="5940" width="4.6640625" customWidth="1"/>
    <col min="5941" max="5941" width="4.44140625" customWidth="1"/>
    <col min="5942" max="5957" width="4.6640625" customWidth="1"/>
    <col min="5958" max="5964" width="3.21875" customWidth="1"/>
    <col min="5966" max="5966" width="3.6640625" customWidth="1"/>
    <col min="5967" max="5995" width="4.6640625" customWidth="1"/>
    <col min="5996" max="6002" width="3.21875" customWidth="1"/>
    <col min="6144" max="6144" width="18.44140625" customWidth="1"/>
    <col min="6145" max="6168" width="4.6640625" customWidth="1"/>
    <col min="6169" max="6174" width="0" hidden="1" customWidth="1"/>
    <col min="6175" max="6175" width="7.6640625" customWidth="1"/>
    <col min="6176" max="6176" width="9.44140625" customWidth="1"/>
    <col min="6177" max="6177" width="9.33203125" customWidth="1"/>
    <col min="6178" max="6178" width="10.77734375" customWidth="1"/>
    <col min="6179" max="6179" width="8.33203125" customWidth="1"/>
    <col min="6180" max="6180" width="8.44140625" customWidth="1"/>
    <col min="6184" max="6196" width="4.6640625" customWidth="1"/>
    <col min="6197" max="6197" width="4.44140625" customWidth="1"/>
    <col min="6198" max="6213" width="4.6640625" customWidth="1"/>
    <col min="6214" max="6220" width="3.21875" customWidth="1"/>
    <col min="6222" max="6222" width="3.6640625" customWidth="1"/>
    <col min="6223" max="6251" width="4.6640625" customWidth="1"/>
    <col min="6252" max="6258" width="3.21875" customWidth="1"/>
    <col min="6400" max="6400" width="18.44140625" customWidth="1"/>
    <col min="6401" max="6424" width="4.6640625" customWidth="1"/>
    <col min="6425" max="6430" width="0" hidden="1" customWidth="1"/>
    <col min="6431" max="6431" width="7.6640625" customWidth="1"/>
    <col min="6432" max="6432" width="9.44140625" customWidth="1"/>
    <col min="6433" max="6433" width="9.33203125" customWidth="1"/>
    <col min="6434" max="6434" width="10.77734375" customWidth="1"/>
    <col min="6435" max="6435" width="8.33203125" customWidth="1"/>
    <col min="6436" max="6436" width="8.44140625" customWidth="1"/>
    <col min="6440" max="6452" width="4.6640625" customWidth="1"/>
    <col min="6453" max="6453" width="4.44140625" customWidth="1"/>
    <col min="6454" max="6469" width="4.6640625" customWidth="1"/>
    <col min="6470" max="6476" width="3.21875" customWidth="1"/>
    <col min="6478" max="6478" width="3.6640625" customWidth="1"/>
    <col min="6479" max="6507" width="4.6640625" customWidth="1"/>
    <col min="6508" max="6514" width="3.21875" customWidth="1"/>
    <col min="6656" max="6656" width="18.44140625" customWidth="1"/>
    <col min="6657" max="6680" width="4.6640625" customWidth="1"/>
    <col min="6681" max="6686" width="0" hidden="1" customWidth="1"/>
    <col min="6687" max="6687" width="7.6640625" customWidth="1"/>
    <col min="6688" max="6688" width="9.44140625" customWidth="1"/>
    <col min="6689" max="6689" width="9.33203125" customWidth="1"/>
    <col min="6690" max="6690" width="10.77734375" customWidth="1"/>
    <col min="6691" max="6691" width="8.33203125" customWidth="1"/>
    <col min="6692" max="6692" width="8.44140625" customWidth="1"/>
    <col min="6696" max="6708" width="4.6640625" customWidth="1"/>
    <col min="6709" max="6709" width="4.44140625" customWidth="1"/>
    <col min="6710" max="6725" width="4.6640625" customWidth="1"/>
    <col min="6726" max="6732" width="3.21875" customWidth="1"/>
    <col min="6734" max="6734" width="3.6640625" customWidth="1"/>
    <col min="6735" max="6763" width="4.6640625" customWidth="1"/>
    <col min="6764" max="6770" width="3.21875" customWidth="1"/>
    <col min="6912" max="6912" width="18.44140625" customWidth="1"/>
    <col min="6913" max="6936" width="4.6640625" customWidth="1"/>
    <col min="6937" max="6942" width="0" hidden="1" customWidth="1"/>
    <col min="6943" max="6943" width="7.6640625" customWidth="1"/>
    <col min="6944" max="6944" width="9.44140625" customWidth="1"/>
    <col min="6945" max="6945" width="9.33203125" customWidth="1"/>
    <col min="6946" max="6946" width="10.77734375" customWidth="1"/>
    <col min="6947" max="6947" width="8.33203125" customWidth="1"/>
    <col min="6948" max="6948" width="8.44140625" customWidth="1"/>
    <col min="6952" max="6964" width="4.6640625" customWidth="1"/>
    <col min="6965" max="6965" width="4.44140625" customWidth="1"/>
    <col min="6966" max="6981" width="4.6640625" customWidth="1"/>
    <col min="6982" max="6988" width="3.21875" customWidth="1"/>
    <col min="6990" max="6990" width="3.6640625" customWidth="1"/>
    <col min="6991" max="7019" width="4.6640625" customWidth="1"/>
    <col min="7020" max="7026" width="3.21875" customWidth="1"/>
    <col min="7168" max="7168" width="18.44140625" customWidth="1"/>
    <col min="7169" max="7192" width="4.6640625" customWidth="1"/>
    <col min="7193" max="7198" width="0" hidden="1" customWidth="1"/>
    <col min="7199" max="7199" width="7.6640625" customWidth="1"/>
    <col min="7200" max="7200" width="9.44140625" customWidth="1"/>
    <col min="7201" max="7201" width="9.33203125" customWidth="1"/>
    <col min="7202" max="7202" width="10.77734375" customWidth="1"/>
    <col min="7203" max="7203" width="8.33203125" customWidth="1"/>
    <col min="7204" max="7204" width="8.44140625" customWidth="1"/>
    <col min="7208" max="7220" width="4.6640625" customWidth="1"/>
    <col min="7221" max="7221" width="4.44140625" customWidth="1"/>
    <col min="7222" max="7237" width="4.6640625" customWidth="1"/>
    <col min="7238" max="7244" width="3.21875" customWidth="1"/>
    <col min="7246" max="7246" width="3.6640625" customWidth="1"/>
    <col min="7247" max="7275" width="4.6640625" customWidth="1"/>
    <col min="7276" max="7282" width="3.21875" customWidth="1"/>
    <col min="7424" max="7424" width="18.44140625" customWidth="1"/>
    <col min="7425" max="7448" width="4.6640625" customWidth="1"/>
    <col min="7449" max="7454" width="0" hidden="1" customWidth="1"/>
    <col min="7455" max="7455" width="7.6640625" customWidth="1"/>
    <col min="7456" max="7456" width="9.44140625" customWidth="1"/>
    <col min="7457" max="7457" width="9.33203125" customWidth="1"/>
    <col min="7458" max="7458" width="10.77734375" customWidth="1"/>
    <col min="7459" max="7459" width="8.33203125" customWidth="1"/>
    <col min="7460" max="7460" width="8.44140625" customWidth="1"/>
    <col min="7464" max="7476" width="4.6640625" customWidth="1"/>
    <col min="7477" max="7477" width="4.44140625" customWidth="1"/>
    <col min="7478" max="7493" width="4.6640625" customWidth="1"/>
    <col min="7494" max="7500" width="3.21875" customWidth="1"/>
    <col min="7502" max="7502" width="3.6640625" customWidth="1"/>
    <col min="7503" max="7531" width="4.6640625" customWidth="1"/>
    <col min="7532" max="7538" width="3.21875" customWidth="1"/>
    <col min="7680" max="7680" width="18.44140625" customWidth="1"/>
    <col min="7681" max="7704" width="4.6640625" customWidth="1"/>
    <col min="7705" max="7710" width="0" hidden="1" customWidth="1"/>
    <col min="7711" max="7711" width="7.6640625" customWidth="1"/>
    <col min="7712" max="7712" width="9.44140625" customWidth="1"/>
    <col min="7713" max="7713" width="9.33203125" customWidth="1"/>
    <col min="7714" max="7714" width="10.77734375" customWidth="1"/>
    <col min="7715" max="7715" width="8.33203125" customWidth="1"/>
    <col min="7716" max="7716" width="8.44140625" customWidth="1"/>
    <col min="7720" max="7732" width="4.6640625" customWidth="1"/>
    <col min="7733" max="7733" width="4.44140625" customWidth="1"/>
    <col min="7734" max="7749" width="4.6640625" customWidth="1"/>
    <col min="7750" max="7756" width="3.21875" customWidth="1"/>
    <col min="7758" max="7758" width="3.6640625" customWidth="1"/>
    <col min="7759" max="7787" width="4.6640625" customWidth="1"/>
    <col min="7788" max="7794" width="3.21875" customWidth="1"/>
    <col min="7936" max="7936" width="18.44140625" customWidth="1"/>
    <col min="7937" max="7960" width="4.6640625" customWidth="1"/>
    <col min="7961" max="7966" width="0" hidden="1" customWidth="1"/>
    <col min="7967" max="7967" width="7.6640625" customWidth="1"/>
    <col min="7968" max="7968" width="9.44140625" customWidth="1"/>
    <col min="7969" max="7969" width="9.33203125" customWidth="1"/>
    <col min="7970" max="7970" width="10.77734375" customWidth="1"/>
    <col min="7971" max="7971" width="8.33203125" customWidth="1"/>
    <col min="7972" max="7972" width="8.44140625" customWidth="1"/>
    <col min="7976" max="7988" width="4.6640625" customWidth="1"/>
    <col min="7989" max="7989" width="4.44140625" customWidth="1"/>
    <col min="7990" max="8005" width="4.6640625" customWidth="1"/>
    <col min="8006" max="8012" width="3.21875" customWidth="1"/>
    <col min="8014" max="8014" width="3.6640625" customWidth="1"/>
    <col min="8015" max="8043" width="4.6640625" customWidth="1"/>
    <col min="8044" max="8050" width="3.21875" customWidth="1"/>
    <col min="8192" max="8192" width="18.44140625" customWidth="1"/>
    <col min="8193" max="8216" width="4.6640625" customWidth="1"/>
    <col min="8217" max="8222" width="0" hidden="1" customWidth="1"/>
    <col min="8223" max="8223" width="7.6640625" customWidth="1"/>
    <col min="8224" max="8224" width="9.44140625" customWidth="1"/>
    <col min="8225" max="8225" width="9.33203125" customWidth="1"/>
    <col min="8226" max="8226" width="10.77734375" customWidth="1"/>
    <col min="8227" max="8227" width="8.33203125" customWidth="1"/>
    <col min="8228" max="8228" width="8.44140625" customWidth="1"/>
    <col min="8232" max="8244" width="4.6640625" customWidth="1"/>
    <col min="8245" max="8245" width="4.44140625" customWidth="1"/>
    <col min="8246" max="8261" width="4.6640625" customWidth="1"/>
    <col min="8262" max="8268" width="3.21875" customWidth="1"/>
    <col min="8270" max="8270" width="3.6640625" customWidth="1"/>
    <col min="8271" max="8299" width="4.6640625" customWidth="1"/>
    <col min="8300" max="8306" width="3.21875" customWidth="1"/>
    <col min="8448" max="8448" width="18.44140625" customWidth="1"/>
    <col min="8449" max="8472" width="4.6640625" customWidth="1"/>
    <col min="8473" max="8478" width="0" hidden="1" customWidth="1"/>
    <col min="8479" max="8479" width="7.6640625" customWidth="1"/>
    <col min="8480" max="8480" width="9.44140625" customWidth="1"/>
    <col min="8481" max="8481" width="9.33203125" customWidth="1"/>
    <col min="8482" max="8482" width="10.77734375" customWidth="1"/>
    <col min="8483" max="8483" width="8.33203125" customWidth="1"/>
    <col min="8484" max="8484" width="8.44140625" customWidth="1"/>
    <col min="8488" max="8500" width="4.6640625" customWidth="1"/>
    <col min="8501" max="8501" width="4.44140625" customWidth="1"/>
    <col min="8502" max="8517" width="4.6640625" customWidth="1"/>
    <col min="8518" max="8524" width="3.21875" customWidth="1"/>
    <col min="8526" max="8526" width="3.6640625" customWidth="1"/>
    <col min="8527" max="8555" width="4.6640625" customWidth="1"/>
    <col min="8556" max="8562" width="3.21875" customWidth="1"/>
    <col min="8704" max="8704" width="18.44140625" customWidth="1"/>
    <col min="8705" max="8728" width="4.6640625" customWidth="1"/>
    <col min="8729" max="8734" width="0" hidden="1" customWidth="1"/>
    <col min="8735" max="8735" width="7.6640625" customWidth="1"/>
    <col min="8736" max="8736" width="9.44140625" customWidth="1"/>
    <col min="8737" max="8737" width="9.33203125" customWidth="1"/>
    <col min="8738" max="8738" width="10.77734375" customWidth="1"/>
    <col min="8739" max="8739" width="8.33203125" customWidth="1"/>
    <col min="8740" max="8740" width="8.44140625" customWidth="1"/>
    <col min="8744" max="8756" width="4.6640625" customWidth="1"/>
    <col min="8757" max="8757" width="4.44140625" customWidth="1"/>
    <col min="8758" max="8773" width="4.6640625" customWidth="1"/>
    <col min="8774" max="8780" width="3.21875" customWidth="1"/>
    <col min="8782" max="8782" width="3.6640625" customWidth="1"/>
    <col min="8783" max="8811" width="4.6640625" customWidth="1"/>
    <col min="8812" max="8818" width="3.21875" customWidth="1"/>
    <col min="8960" max="8960" width="18.44140625" customWidth="1"/>
    <col min="8961" max="8984" width="4.6640625" customWidth="1"/>
    <col min="8985" max="8990" width="0" hidden="1" customWidth="1"/>
    <col min="8991" max="8991" width="7.6640625" customWidth="1"/>
    <col min="8992" max="8992" width="9.44140625" customWidth="1"/>
    <col min="8993" max="8993" width="9.33203125" customWidth="1"/>
    <col min="8994" max="8994" width="10.77734375" customWidth="1"/>
    <col min="8995" max="8995" width="8.33203125" customWidth="1"/>
    <col min="8996" max="8996" width="8.44140625" customWidth="1"/>
    <col min="9000" max="9012" width="4.6640625" customWidth="1"/>
    <col min="9013" max="9013" width="4.44140625" customWidth="1"/>
    <col min="9014" max="9029" width="4.6640625" customWidth="1"/>
    <col min="9030" max="9036" width="3.21875" customWidth="1"/>
    <col min="9038" max="9038" width="3.6640625" customWidth="1"/>
    <col min="9039" max="9067" width="4.6640625" customWidth="1"/>
    <col min="9068" max="9074" width="3.21875" customWidth="1"/>
    <col min="9216" max="9216" width="18.44140625" customWidth="1"/>
    <col min="9217" max="9240" width="4.6640625" customWidth="1"/>
    <col min="9241" max="9246" width="0" hidden="1" customWidth="1"/>
    <col min="9247" max="9247" width="7.6640625" customWidth="1"/>
    <col min="9248" max="9248" width="9.44140625" customWidth="1"/>
    <col min="9249" max="9249" width="9.33203125" customWidth="1"/>
    <col min="9250" max="9250" width="10.77734375" customWidth="1"/>
    <col min="9251" max="9251" width="8.33203125" customWidth="1"/>
    <col min="9252" max="9252" width="8.44140625" customWidth="1"/>
    <col min="9256" max="9268" width="4.6640625" customWidth="1"/>
    <col min="9269" max="9269" width="4.44140625" customWidth="1"/>
    <col min="9270" max="9285" width="4.6640625" customWidth="1"/>
    <col min="9286" max="9292" width="3.21875" customWidth="1"/>
    <col min="9294" max="9294" width="3.6640625" customWidth="1"/>
    <col min="9295" max="9323" width="4.6640625" customWidth="1"/>
    <col min="9324" max="9330" width="3.21875" customWidth="1"/>
    <col min="9472" max="9472" width="18.44140625" customWidth="1"/>
    <col min="9473" max="9496" width="4.6640625" customWidth="1"/>
    <col min="9497" max="9502" width="0" hidden="1" customWidth="1"/>
    <col min="9503" max="9503" width="7.6640625" customWidth="1"/>
    <col min="9504" max="9504" width="9.44140625" customWidth="1"/>
    <col min="9505" max="9505" width="9.33203125" customWidth="1"/>
    <col min="9506" max="9506" width="10.77734375" customWidth="1"/>
    <col min="9507" max="9507" width="8.33203125" customWidth="1"/>
    <col min="9508" max="9508" width="8.44140625" customWidth="1"/>
    <col min="9512" max="9524" width="4.6640625" customWidth="1"/>
    <col min="9525" max="9525" width="4.44140625" customWidth="1"/>
    <col min="9526" max="9541" width="4.6640625" customWidth="1"/>
    <col min="9542" max="9548" width="3.21875" customWidth="1"/>
    <col min="9550" max="9550" width="3.6640625" customWidth="1"/>
    <col min="9551" max="9579" width="4.6640625" customWidth="1"/>
    <col min="9580" max="9586" width="3.21875" customWidth="1"/>
    <col min="9728" max="9728" width="18.44140625" customWidth="1"/>
    <col min="9729" max="9752" width="4.6640625" customWidth="1"/>
    <col min="9753" max="9758" width="0" hidden="1" customWidth="1"/>
    <col min="9759" max="9759" width="7.6640625" customWidth="1"/>
    <col min="9760" max="9760" width="9.44140625" customWidth="1"/>
    <col min="9761" max="9761" width="9.33203125" customWidth="1"/>
    <col min="9762" max="9762" width="10.77734375" customWidth="1"/>
    <col min="9763" max="9763" width="8.33203125" customWidth="1"/>
    <col min="9764" max="9764" width="8.44140625" customWidth="1"/>
    <col min="9768" max="9780" width="4.6640625" customWidth="1"/>
    <col min="9781" max="9781" width="4.44140625" customWidth="1"/>
    <col min="9782" max="9797" width="4.6640625" customWidth="1"/>
    <col min="9798" max="9804" width="3.21875" customWidth="1"/>
    <col min="9806" max="9806" width="3.6640625" customWidth="1"/>
    <col min="9807" max="9835" width="4.6640625" customWidth="1"/>
    <col min="9836" max="9842" width="3.21875" customWidth="1"/>
    <col min="9984" max="9984" width="18.44140625" customWidth="1"/>
    <col min="9985" max="10008" width="4.6640625" customWidth="1"/>
    <col min="10009" max="10014" width="0" hidden="1" customWidth="1"/>
    <col min="10015" max="10015" width="7.6640625" customWidth="1"/>
    <col min="10016" max="10016" width="9.44140625" customWidth="1"/>
    <col min="10017" max="10017" width="9.33203125" customWidth="1"/>
    <col min="10018" max="10018" width="10.77734375" customWidth="1"/>
    <col min="10019" max="10019" width="8.33203125" customWidth="1"/>
    <col min="10020" max="10020" width="8.44140625" customWidth="1"/>
    <col min="10024" max="10036" width="4.6640625" customWidth="1"/>
    <col min="10037" max="10037" width="4.44140625" customWidth="1"/>
    <col min="10038" max="10053" width="4.6640625" customWidth="1"/>
    <col min="10054" max="10060" width="3.21875" customWidth="1"/>
    <col min="10062" max="10062" width="3.6640625" customWidth="1"/>
    <col min="10063" max="10091" width="4.6640625" customWidth="1"/>
    <col min="10092" max="10098" width="3.21875" customWidth="1"/>
    <col min="10240" max="10240" width="18.44140625" customWidth="1"/>
    <col min="10241" max="10264" width="4.6640625" customWidth="1"/>
    <col min="10265" max="10270" width="0" hidden="1" customWidth="1"/>
    <col min="10271" max="10271" width="7.6640625" customWidth="1"/>
    <col min="10272" max="10272" width="9.44140625" customWidth="1"/>
    <col min="10273" max="10273" width="9.33203125" customWidth="1"/>
    <col min="10274" max="10274" width="10.77734375" customWidth="1"/>
    <col min="10275" max="10275" width="8.33203125" customWidth="1"/>
    <col min="10276" max="10276" width="8.44140625" customWidth="1"/>
    <col min="10280" max="10292" width="4.6640625" customWidth="1"/>
    <col min="10293" max="10293" width="4.44140625" customWidth="1"/>
    <col min="10294" max="10309" width="4.6640625" customWidth="1"/>
    <col min="10310" max="10316" width="3.21875" customWidth="1"/>
    <col min="10318" max="10318" width="3.6640625" customWidth="1"/>
    <col min="10319" max="10347" width="4.6640625" customWidth="1"/>
    <col min="10348" max="10354" width="3.21875" customWidth="1"/>
    <col min="10496" max="10496" width="18.44140625" customWidth="1"/>
    <col min="10497" max="10520" width="4.6640625" customWidth="1"/>
    <col min="10521" max="10526" width="0" hidden="1" customWidth="1"/>
    <col min="10527" max="10527" width="7.6640625" customWidth="1"/>
    <col min="10528" max="10528" width="9.44140625" customWidth="1"/>
    <col min="10529" max="10529" width="9.33203125" customWidth="1"/>
    <col min="10530" max="10530" width="10.77734375" customWidth="1"/>
    <col min="10531" max="10531" width="8.33203125" customWidth="1"/>
    <col min="10532" max="10532" width="8.44140625" customWidth="1"/>
    <col min="10536" max="10548" width="4.6640625" customWidth="1"/>
    <col min="10549" max="10549" width="4.44140625" customWidth="1"/>
    <col min="10550" max="10565" width="4.6640625" customWidth="1"/>
    <col min="10566" max="10572" width="3.21875" customWidth="1"/>
    <col min="10574" max="10574" width="3.6640625" customWidth="1"/>
    <col min="10575" max="10603" width="4.6640625" customWidth="1"/>
    <col min="10604" max="10610" width="3.21875" customWidth="1"/>
    <col min="10752" max="10752" width="18.44140625" customWidth="1"/>
    <col min="10753" max="10776" width="4.6640625" customWidth="1"/>
    <col min="10777" max="10782" width="0" hidden="1" customWidth="1"/>
    <col min="10783" max="10783" width="7.6640625" customWidth="1"/>
    <col min="10784" max="10784" width="9.44140625" customWidth="1"/>
    <col min="10785" max="10785" width="9.33203125" customWidth="1"/>
    <col min="10786" max="10786" width="10.77734375" customWidth="1"/>
    <col min="10787" max="10787" width="8.33203125" customWidth="1"/>
    <col min="10788" max="10788" width="8.44140625" customWidth="1"/>
    <col min="10792" max="10804" width="4.6640625" customWidth="1"/>
    <col min="10805" max="10805" width="4.44140625" customWidth="1"/>
    <col min="10806" max="10821" width="4.6640625" customWidth="1"/>
    <col min="10822" max="10828" width="3.21875" customWidth="1"/>
    <col min="10830" max="10830" width="3.6640625" customWidth="1"/>
    <col min="10831" max="10859" width="4.6640625" customWidth="1"/>
    <col min="10860" max="10866" width="3.21875" customWidth="1"/>
    <col min="11008" max="11008" width="18.44140625" customWidth="1"/>
    <col min="11009" max="11032" width="4.6640625" customWidth="1"/>
    <col min="11033" max="11038" width="0" hidden="1" customWidth="1"/>
    <col min="11039" max="11039" width="7.6640625" customWidth="1"/>
    <col min="11040" max="11040" width="9.44140625" customWidth="1"/>
    <col min="11041" max="11041" width="9.33203125" customWidth="1"/>
    <col min="11042" max="11042" width="10.77734375" customWidth="1"/>
    <col min="11043" max="11043" width="8.33203125" customWidth="1"/>
    <col min="11044" max="11044" width="8.44140625" customWidth="1"/>
    <col min="11048" max="11060" width="4.6640625" customWidth="1"/>
    <col min="11061" max="11061" width="4.44140625" customWidth="1"/>
    <col min="11062" max="11077" width="4.6640625" customWidth="1"/>
    <col min="11078" max="11084" width="3.21875" customWidth="1"/>
    <col min="11086" max="11086" width="3.6640625" customWidth="1"/>
    <col min="11087" max="11115" width="4.6640625" customWidth="1"/>
    <col min="11116" max="11122" width="3.21875" customWidth="1"/>
    <col min="11264" max="11264" width="18.44140625" customWidth="1"/>
    <col min="11265" max="11288" width="4.6640625" customWidth="1"/>
    <col min="11289" max="11294" width="0" hidden="1" customWidth="1"/>
    <col min="11295" max="11295" width="7.6640625" customWidth="1"/>
    <col min="11296" max="11296" width="9.44140625" customWidth="1"/>
    <col min="11297" max="11297" width="9.33203125" customWidth="1"/>
    <col min="11298" max="11298" width="10.77734375" customWidth="1"/>
    <col min="11299" max="11299" width="8.33203125" customWidth="1"/>
    <col min="11300" max="11300" width="8.44140625" customWidth="1"/>
    <col min="11304" max="11316" width="4.6640625" customWidth="1"/>
    <col min="11317" max="11317" width="4.44140625" customWidth="1"/>
    <col min="11318" max="11333" width="4.6640625" customWidth="1"/>
    <col min="11334" max="11340" width="3.21875" customWidth="1"/>
    <col min="11342" max="11342" width="3.6640625" customWidth="1"/>
    <col min="11343" max="11371" width="4.6640625" customWidth="1"/>
    <col min="11372" max="11378" width="3.21875" customWidth="1"/>
    <col min="11520" max="11520" width="18.44140625" customWidth="1"/>
    <col min="11521" max="11544" width="4.6640625" customWidth="1"/>
    <col min="11545" max="11550" width="0" hidden="1" customWidth="1"/>
    <col min="11551" max="11551" width="7.6640625" customWidth="1"/>
    <col min="11552" max="11552" width="9.44140625" customWidth="1"/>
    <col min="11553" max="11553" width="9.33203125" customWidth="1"/>
    <col min="11554" max="11554" width="10.77734375" customWidth="1"/>
    <col min="11555" max="11555" width="8.33203125" customWidth="1"/>
    <col min="11556" max="11556" width="8.44140625" customWidth="1"/>
    <col min="11560" max="11572" width="4.6640625" customWidth="1"/>
    <col min="11573" max="11573" width="4.44140625" customWidth="1"/>
    <col min="11574" max="11589" width="4.6640625" customWidth="1"/>
    <col min="11590" max="11596" width="3.21875" customWidth="1"/>
    <col min="11598" max="11598" width="3.6640625" customWidth="1"/>
    <col min="11599" max="11627" width="4.6640625" customWidth="1"/>
    <col min="11628" max="11634" width="3.21875" customWidth="1"/>
    <col min="11776" max="11776" width="18.44140625" customWidth="1"/>
    <col min="11777" max="11800" width="4.6640625" customWidth="1"/>
    <col min="11801" max="11806" width="0" hidden="1" customWidth="1"/>
    <col min="11807" max="11807" width="7.6640625" customWidth="1"/>
    <col min="11808" max="11808" width="9.44140625" customWidth="1"/>
    <col min="11809" max="11809" width="9.33203125" customWidth="1"/>
    <col min="11810" max="11810" width="10.77734375" customWidth="1"/>
    <col min="11811" max="11811" width="8.33203125" customWidth="1"/>
    <col min="11812" max="11812" width="8.44140625" customWidth="1"/>
    <col min="11816" max="11828" width="4.6640625" customWidth="1"/>
    <col min="11829" max="11829" width="4.44140625" customWidth="1"/>
    <col min="11830" max="11845" width="4.6640625" customWidth="1"/>
    <col min="11846" max="11852" width="3.21875" customWidth="1"/>
    <col min="11854" max="11854" width="3.6640625" customWidth="1"/>
    <col min="11855" max="11883" width="4.6640625" customWidth="1"/>
    <col min="11884" max="11890" width="3.21875" customWidth="1"/>
    <col min="12032" max="12032" width="18.44140625" customWidth="1"/>
    <col min="12033" max="12056" width="4.6640625" customWidth="1"/>
    <col min="12057" max="12062" width="0" hidden="1" customWidth="1"/>
    <col min="12063" max="12063" width="7.6640625" customWidth="1"/>
    <col min="12064" max="12064" width="9.44140625" customWidth="1"/>
    <col min="12065" max="12065" width="9.33203125" customWidth="1"/>
    <col min="12066" max="12066" width="10.77734375" customWidth="1"/>
    <col min="12067" max="12067" width="8.33203125" customWidth="1"/>
    <col min="12068" max="12068" width="8.44140625" customWidth="1"/>
    <col min="12072" max="12084" width="4.6640625" customWidth="1"/>
    <col min="12085" max="12085" width="4.44140625" customWidth="1"/>
    <col min="12086" max="12101" width="4.6640625" customWidth="1"/>
    <col min="12102" max="12108" width="3.21875" customWidth="1"/>
    <col min="12110" max="12110" width="3.6640625" customWidth="1"/>
    <col min="12111" max="12139" width="4.6640625" customWidth="1"/>
    <col min="12140" max="12146" width="3.21875" customWidth="1"/>
    <col min="12288" max="12288" width="18.44140625" customWidth="1"/>
    <col min="12289" max="12312" width="4.6640625" customWidth="1"/>
    <col min="12313" max="12318" width="0" hidden="1" customWidth="1"/>
    <col min="12319" max="12319" width="7.6640625" customWidth="1"/>
    <col min="12320" max="12320" width="9.44140625" customWidth="1"/>
    <col min="12321" max="12321" width="9.33203125" customWidth="1"/>
    <col min="12322" max="12322" width="10.77734375" customWidth="1"/>
    <col min="12323" max="12323" width="8.33203125" customWidth="1"/>
    <col min="12324" max="12324" width="8.44140625" customWidth="1"/>
    <col min="12328" max="12340" width="4.6640625" customWidth="1"/>
    <col min="12341" max="12341" width="4.44140625" customWidth="1"/>
    <col min="12342" max="12357" width="4.6640625" customWidth="1"/>
    <col min="12358" max="12364" width="3.21875" customWidth="1"/>
    <col min="12366" max="12366" width="3.6640625" customWidth="1"/>
    <col min="12367" max="12395" width="4.6640625" customWidth="1"/>
    <col min="12396" max="12402" width="3.21875" customWidth="1"/>
    <col min="12544" max="12544" width="18.44140625" customWidth="1"/>
    <col min="12545" max="12568" width="4.6640625" customWidth="1"/>
    <col min="12569" max="12574" width="0" hidden="1" customWidth="1"/>
    <col min="12575" max="12575" width="7.6640625" customWidth="1"/>
    <col min="12576" max="12576" width="9.44140625" customWidth="1"/>
    <col min="12577" max="12577" width="9.33203125" customWidth="1"/>
    <col min="12578" max="12578" width="10.77734375" customWidth="1"/>
    <col min="12579" max="12579" width="8.33203125" customWidth="1"/>
    <col min="12580" max="12580" width="8.44140625" customWidth="1"/>
    <col min="12584" max="12596" width="4.6640625" customWidth="1"/>
    <col min="12597" max="12597" width="4.44140625" customWidth="1"/>
    <col min="12598" max="12613" width="4.6640625" customWidth="1"/>
    <col min="12614" max="12620" width="3.21875" customWidth="1"/>
    <col min="12622" max="12622" width="3.6640625" customWidth="1"/>
    <col min="12623" max="12651" width="4.6640625" customWidth="1"/>
    <col min="12652" max="12658" width="3.21875" customWidth="1"/>
    <col min="12800" max="12800" width="18.44140625" customWidth="1"/>
    <col min="12801" max="12824" width="4.6640625" customWidth="1"/>
    <col min="12825" max="12830" width="0" hidden="1" customWidth="1"/>
    <col min="12831" max="12831" width="7.6640625" customWidth="1"/>
    <col min="12832" max="12832" width="9.44140625" customWidth="1"/>
    <col min="12833" max="12833" width="9.33203125" customWidth="1"/>
    <col min="12834" max="12834" width="10.77734375" customWidth="1"/>
    <col min="12835" max="12835" width="8.33203125" customWidth="1"/>
    <col min="12836" max="12836" width="8.44140625" customWidth="1"/>
    <col min="12840" max="12852" width="4.6640625" customWidth="1"/>
    <col min="12853" max="12853" width="4.44140625" customWidth="1"/>
    <col min="12854" max="12869" width="4.6640625" customWidth="1"/>
    <col min="12870" max="12876" width="3.21875" customWidth="1"/>
    <col min="12878" max="12878" width="3.6640625" customWidth="1"/>
    <col min="12879" max="12907" width="4.6640625" customWidth="1"/>
    <col min="12908" max="12914" width="3.21875" customWidth="1"/>
    <col min="13056" max="13056" width="18.44140625" customWidth="1"/>
    <col min="13057" max="13080" width="4.6640625" customWidth="1"/>
    <col min="13081" max="13086" width="0" hidden="1" customWidth="1"/>
    <col min="13087" max="13087" width="7.6640625" customWidth="1"/>
    <col min="13088" max="13088" width="9.44140625" customWidth="1"/>
    <col min="13089" max="13089" width="9.33203125" customWidth="1"/>
    <col min="13090" max="13090" width="10.77734375" customWidth="1"/>
    <col min="13091" max="13091" width="8.33203125" customWidth="1"/>
    <col min="13092" max="13092" width="8.44140625" customWidth="1"/>
    <col min="13096" max="13108" width="4.6640625" customWidth="1"/>
    <col min="13109" max="13109" width="4.44140625" customWidth="1"/>
    <col min="13110" max="13125" width="4.6640625" customWidth="1"/>
    <col min="13126" max="13132" width="3.21875" customWidth="1"/>
    <col min="13134" max="13134" width="3.6640625" customWidth="1"/>
    <col min="13135" max="13163" width="4.6640625" customWidth="1"/>
    <col min="13164" max="13170" width="3.21875" customWidth="1"/>
    <col min="13312" max="13312" width="18.44140625" customWidth="1"/>
    <col min="13313" max="13336" width="4.6640625" customWidth="1"/>
    <col min="13337" max="13342" width="0" hidden="1" customWidth="1"/>
    <col min="13343" max="13343" width="7.6640625" customWidth="1"/>
    <col min="13344" max="13344" width="9.44140625" customWidth="1"/>
    <col min="13345" max="13345" width="9.33203125" customWidth="1"/>
    <col min="13346" max="13346" width="10.77734375" customWidth="1"/>
    <col min="13347" max="13347" width="8.33203125" customWidth="1"/>
    <col min="13348" max="13348" width="8.44140625" customWidth="1"/>
    <col min="13352" max="13364" width="4.6640625" customWidth="1"/>
    <col min="13365" max="13365" width="4.44140625" customWidth="1"/>
    <col min="13366" max="13381" width="4.6640625" customWidth="1"/>
    <col min="13382" max="13388" width="3.21875" customWidth="1"/>
    <col min="13390" max="13390" width="3.6640625" customWidth="1"/>
    <col min="13391" max="13419" width="4.6640625" customWidth="1"/>
    <col min="13420" max="13426" width="3.21875" customWidth="1"/>
    <col min="13568" max="13568" width="18.44140625" customWidth="1"/>
    <col min="13569" max="13592" width="4.6640625" customWidth="1"/>
    <col min="13593" max="13598" width="0" hidden="1" customWidth="1"/>
    <col min="13599" max="13599" width="7.6640625" customWidth="1"/>
    <col min="13600" max="13600" width="9.44140625" customWidth="1"/>
    <col min="13601" max="13601" width="9.33203125" customWidth="1"/>
    <col min="13602" max="13602" width="10.77734375" customWidth="1"/>
    <col min="13603" max="13603" width="8.33203125" customWidth="1"/>
    <col min="13604" max="13604" width="8.44140625" customWidth="1"/>
    <col min="13608" max="13620" width="4.6640625" customWidth="1"/>
    <col min="13621" max="13621" width="4.44140625" customWidth="1"/>
    <col min="13622" max="13637" width="4.6640625" customWidth="1"/>
    <col min="13638" max="13644" width="3.21875" customWidth="1"/>
    <col min="13646" max="13646" width="3.6640625" customWidth="1"/>
    <col min="13647" max="13675" width="4.6640625" customWidth="1"/>
    <col min="13676" max="13682" width="3.21875" customWidth="1"/>
    <col min="13824" max="13824" width="18.44140625" customWidth="1"/>
    <col min="13825" max="13848" width="4.6640625" customWidth="1"/>
    <col min="13849" max="13854" width="0" hidden="1" customWidth="1"/>
    <col min="13855" max="13855" width="7.6640625" customWidth="1"/>
    <col min="13856" max="13856" width="9.44140625" customWidth="1"/>
    <col min="13857" max="13857" width="9.33203125" customWidth="1"/>
    <col min="13858" max="13858" width="10.77734375" customWidth="1"/>
    <col min="13859" max="13859" width="8.33203125" customWidth="1"/>
    <col min="13860" max="13860" width="8.44140625" customWidth="1"/>
    <col min="13864" max="13876" width="4.6640625" customWidth="1"/>
    <col min="13877" max="13877" width="4.44140625" customWidth="1"/>
    <col min="13878" max="13893" width="4.6640625" customWidth="1"/>
    <col min="13894" max="13900" width="3.21875" customWidth="1"/>
    <col min="13902" max="13902" width="3.6640625" customWidth="1"/>
    <col min="13903" max="13931" width="4.6640625" customWidth="1"/>
    <col min="13932" max="13938" width="3.21875" customWidth="1"/>
    <col min="14080" max="14080" width="18.44140625" customWidth="1"/>
    <col min="14081" max="14104" width="4.6640625" customWidth="1"/>
    <col min="14105" max="14110" width="0" hidden="1" customWidth="1"/>
    <col min="14111" max="14111" width="7.6640625" customWidth="1"/>
    <col min="14112" max="14112" width="9.44140625" customWidth="1"/>
    <col min="14113" max="14113" width="9.33203125" customWidth="1"/>
    <col min="14114" max="14114" width="10.77734375" customWidth="1"/>
    <col min="14115" max="14115" width="8.33203125" customWidth="1"/>
    <col min="14116" max="14116" width="8.44140625" customWidth="1"/>
    <col min="14120" max="14132" width="4.6640625" customWidth="1"/>
    <col min="14133" max="14133" width="4.44140625" customWidth="1"/>
    <col min="14134" max="14149" width="4.6640625" customWidth="1"/>
    <col min="14150" max="14156" width="3.21875" customWidth="1"/>
    <col min="14158" max="14158" width="3.6640625" customWidth="1"/>
    <col min="14159" max="14187" width="4.6640625" customWidth="1"/>
    <col min="14188" max="14194" width="3.21875" customWidth="1"/>
    <col min="14336" max="14336" width="18.44140625" customWidth="1"/>
    <col min="14337" max="14360" width="4.6640625" customWidth="1"/>
    <col min="14361" max="14366" width="0" hidden="1" customWidth="1"/>
    <col min="14367" max="14367" width="7.6640625" customWidth="1"/>
    <col min="14368" max="14368" width="9.44140625" customWidth="1"/>
    <col min="14369" max="14369" width="9.33203125" customWidth="1"/>
    <col min="14370" max="14370" width="10.77734375" customWidth="1"/>
    <col min="14371" max="14371" width="8.33203125" customWidth="1"/>
    <col min="14372" max="14372" width="8.44140625" customWidth="1"/>
    <col min="14376" max="14388" width="4.6640625" customWidth="1"/>
    <col min="14389" max="14389" width="4.44140625" customWidth="1"/>
    <col min="14390" max="14405" width="4.6640625" customWidth="1"/>
    <col min="14406" max="14412" width="3.21875" customWidth="1"/>
    <col min="14414" max="14414" width="3.6640625" customWidth="1"/>
    <col min="14415" max="14443" width="4.6640625" customWidth="1"/>
    <col min="14444" max="14450" width="3.21875" customWidth="1"/>
    <col min="14592" max="14592" width="18.44140625" customWidth="1"/>
    <col min="14593" max="14616" width="4.6640625" customWidth="1"/>
    <col min="14617" max="14622" width="0" hidden="1" customWidth="1"/>
    <col min="14623" max="14623" width="7.6640625" customWidth="1"/>
    <col min="14624" max="14624" width="9.44140625" customWidth="1"/>
    <col min="14625" max="14625" width="9.33203125" customWidth="1"/>
    <col min="14626" max="14626" width="10.77734375" customWidth="1"/>
    <col min="14627" max="14627" width="8.33203125" customWidth="1"/>
    <col min="14628" max="14628" width="8.44140625" customWidth="1"/>
    <col min="14632" max="14644" width="4.6640625" customWidth="1"/>
    <col min="14645" max="14645" width="4.44140625" customWidth="1"/>
    <col min="14646" max="14661" width="4.6640625" customWidth="1"/>
    <col min="14662" max="14668" width="3.21875" customWidth="1"/>
    <col min="14670" max="14670" width="3.6640625" customWidth="1"/>
    <col min="14671" max="14699" width="4.6640625" customWidth="1"/>
    <col min="14700" max="14706" width="3.21875" customWidth="1"/>
    <col min="14848" max="14848" width="18.44140625" customWidth="1"/>
    <col min="14849" max="14872" width="4.6640625" customWidth="1"/>
    <col min="14873" max="14878" width="0" hidden="1" customWidth="1"/>
    <col min="14879" max="14879" width="7.6640625" customWidth="1"/>
    <col min="14880" max="14880" width="9.44140625" customWidth="1"/>
    <col min="14881" max="14881" width="9.33203125" customWidth="1"/>
    <col min="14882" max="14882" width="10.77734375" customWidth="1"/>
    <col min="14883" max="14883" width="8.33203125" customWidth="1"/>
    <col min="14884" max="14884" width="8.44140625" customWidth="1"/>
    <col min="14888" max="14900" width="4.6640625" customWidth="1"/>
    <col min="14901" max="14901" width="4.44140625" customWidth="1"/>
    <col min="14902" max="14917" width="4.6640625" customWidth="1"/>
    <col min="14918" max="14924" width="3.21875" customWidth="1"/>
    <col min="14926" max="14926" width="3.6640625" customWidth="1"/>
    <col min="14927" max="14955" width="4.6640625" customWidth="1"/>
    <col min="14956" max="14962" width="3.21875" customWidth="1"/>
    <col min="15104" max="15104" width="18.44140625" customWidth="1"/>
    <col min="15105" max="15128" width="4.6640625" customWidth="1"/>
    <col min="15129" max="15134" width="0" hidden="1" customWidth="1"/>
    <col min="15135" max="15135" width="7.6640625" customWidth="1"/>
    <col min="15136" max="15136" width="9.44140625" customWidth="1"/>
    <col min="15137" max="15137" width="9.33203125" customWidth="1"/>
    <col min="15138" max="15138" width="10.77734375" customWidth="1"/>
    <col min="15139" max="15139" width="8.33203125" customWidth="1"/>
    <col min="15140" max="15140" width="8.44140625" customWidth="1"/>
    <col min="15144" max="15156" width="4.6640625" customWidth="1"/>
    <col min="15157" max="15157" width="4.44140625" customWidth="1"/>
    <col min="15158" max="15173" width="4.6640625" customWidth="1"/>
    <col min="15174" max="15180" width="3.21875" customWidth="1"/>
    <col min="15182" max="15182" width="3.6640625" customWidth="1"/>
    <col min="15183" max="15211" width="4.6640625" customWidth="1"/>
    <col min="15212" max="15218" width="3.21875" customWidth="1"/>
    <col min="15360" max="15360" width="18.44140625" customWidth="1"/>
    <col min="15361" max="15384" width="4.6640625" customWidth="1"/>
    <col min="15385" max="15390" width="0" hidden="1" customWidth="1"/>
    <col min="15391" max="15391" width="7.6640625" customWidth="1"/>
    <col min="15392" max="15392" width="9.44140625" customWidth="1"/>
    <col min="15393" max="15393" width="9.33203125" customWidth="1"/>
    <col min="15394" max="15394" width="10.77734375" customWidth="1"/>
    <col min="15395" max="15395" width="8.33203125" customWidth="1"/>
    <col min="15396" max="15396" width="8.44140625" customWidth="1"/>
    <col min="15400" max="15412" width="4.6640625" customWidth="1"/>
    <col min="15413" max="15413" width="4.44140625" customWidth="1"/>
    <col min="15414" max="15429" width="4.6640625" customWidth="1"/>
    <col min="15430" max="15436" width="3.21875" customWidth="1"/>
    <col min="15438" max="15438" width="3.6640625" customWidth="1"/>
    <col min="15439" max="15467" width="4.6640625" customWidth="1"/>
    <col min="15468" max="15474" width="3.21875" customWidth="1"/>
    <col min="15616" max="15616" width="18.44140625" customWidth="1"/>
    <col min="15617" max="15640" width="4.6640625" customWidth="1"/>
    <col min="15641" max="15646" width="0" hidden="1" customWidth="1"/>
    <col min="15647" max="15647" width="7.6640625" customWidth="1"/>
    <col min="15648" max="15648" width="9.44140625" customWidth="1"/>
    <col min="15649" max="15649" width="9.33203125" customWidth="1"/>
    <col min="15650" max="15650" width="10.77734375" customWidth="1"/>
    <col min="15651" max="15651" width="8.33203125" customWidth="1"/>
    <col min="15652" max="15652" width="8.44140625" customWidth="1"/>
    <col min="15656" max="15668" width="4.6640625" customWidth="1"/>
    <col min="15669" max="15669" width="4.44140625" customWidth="1"/>
    <col min="15670" max="15685" width="4.6640625" customWidth="1"/>
    <col min="15686" max="15692" width="3.21875" customWidth="1"/>
    <col min="15694" max="15694" width="3.6640625" customWidth="1"/>
    <col min="15695" max="15723" width="4.6640625" customWidth="1"/>
    <col min="15724" max="15730" width="3.21875" customWidth="1"/>
    <col min="15872" max="15872" width="18.44140625" customWidth="1"/>
    <col min="15873" max="15896" width="4.6640625" customWidth="1"/>
    <col min="15897" max="15902" width="0" hidden="1" customWidth="1"/>
    <col min="15903" max="15903" width="7.6640625" customWidth="1"/>
    <col min="15904" max="15904" width="9.44140625" customWidth="1"/>
    <col min="15905" max="15905" width="9.33203125" customWidth="1"/>
    <col min="15906" max="15906" width="10.77734375" customWidth="1"/>
    <col min="15907" max="15907" width="8.33203125" customWidth="1"/>
    <col min="15908" max="15908" width="8.44140625" customWidth="1"/>
    <col min="15912" max="15924" width="4.6640625" customWidth="1"/>
    <col min="15925" max="15925" width="4.44140625" customWidth="1"/>
    <col min="15926" max="15941" width="4.6640625" customWidth="1"/>
    <col min="15942" max="15948" width="3.21875" customWidth="1"/>
    <col min="15950" max="15950" width="3.6640625" customWidth="1"/>
    <col min="15951" max="15979" width="4.6640625" customWidth="1"/>
    <col min="15980" max="15986" width="3.21875" customWidth="1"/>
    <col min="16128" max="16128" width="18.44140625" customWidth="1"/>
    <col min="16129" max="16152" width="4.6640625" customWidth="1"/>
    <col min="16153" max="16158" width="0" hidden="1" customWidth="1"/>
    <col min="16159" max="16159" width="7.6640625" customWidth="1"/>
    <col min="16160" max="16160" width="9.44140625" customWidth="1"/>
    <col min="16161" max="16161" width="9.33203125" customWidth="1"/>
    <col min="16162" max="16162" width="10.77734375" customWidth="1"/>
    <col min="16163" max="16163" width="8.33203125" customWidth="1"/>
    <col min="16164" max="16164" width="8.44140625" customWidth="1"/>
    <col min="16168" max="16180" width="4.6640625" customWidth="1"/>
    <col min="16181" max="16181" width="4.44140625" customWidth="1"/>
    <col min="16182" max="16197" width="4.6640625" customWidth="1"/>
    <col min="16198" max="16204" width="3.21875" customWidth="1"/>
    <col min="16206" max="16206" width="3.6640625" customWidth="1"/>
    <col min="16207" max="16235" width="4.6640625" customWidth="1"/>
    <col min="16236" max="16242" width="3.21875" customWidth="1"/>
  </cols>
  <sheetData>
    <row r="1" spans="1:37" ht="82.5" customHeight="1" x14ac:dyDescent="0.3">
      <c r="A1" t="s">
        <v>0</v>
      </c>
      <c r="B1" s="1" t="str">
        <f>+A2</f>
        <v>Anders Svensson</v>
      </c>
      <c r="C1" s="1" t="str">
        <f>+A3</f>
        <v>Bert Dyrén</v>
      </c>
      <c r="D1" s="1" t="str">
        <f>+A4</f>
        <v xml:space="preserve">Fredrik Svan </v>
      </c>
      <c r="E1" s="1" t="str">
        <f>+A5</f>
        <v>Hans Norbeck</v>
      </c>
      <c r="F1" s="1" t="str">
        <f>+A6</f>
        <v xml:space="preserve">Håkan Gustavsson </v>
      </c>
      <c r="G1" s="1" t="str">
        <f>+A7</f>
        <v>Kjell Johansson</v>
      </c>
      <c r="H1" s="1" t="str">
        <f>+A8</f>
        <v>Kjell Persson</v>
      </c>
      <c r="I1" s="1" t="str">
        <f>+A9</f>
        <v>Lars Norbeck</v>
      </c>
      <c r="J1" s="1" t="str">
        <f>+A10</f>
        <v xml:space="preserve">Lennart Axelsson </v>
      </c>
      <c r="K1" s="1" t="str">
        <f>+A11</f>
        <v>Mathias Ernest</v>
      </c>
      <c r="L1" s="1" t="str">
        <f>+A12</f>
        <v>Matz Classon</v>
      </c>
      <c r="M1" s="1" t="str">
        <f>+A13</f>
        <v>Peter Engborg</v>
      </c>
      <c r="N1" s="1" t="str">
        <f>+A14</f>
        <v>Peter Sjöberg</v>
      </c>
      <c r="O1" s="1" t="str">
        <f>+A15</f>
        <v>Ralph Svensson</v>
      </c>
      <c r="P1" s="1" t="str">
        <f>+A16</f>
        <v>Stefan Tingvall</v>
      </c>
      <c r="Q1" s="1" t="str">
        <f>+A17</f>
        <v>Roger Holm</v>
      </c>
      <c r="R1" s="1" t="str">
        <f>+A18</f>
        <v>Göran Strömberg</v>
      </c>
      <c r="S1" s="1" t="str">
        <f>+A19</f>
        <v>Tony Nordström</v>
      </c>
      <c r="T1" s="1" t="str">
        <f>+A20</f>
        <v xml:space="preserve">Torbjörn Jensen </v>
      </c>
      <c r="U1" s="1">
        <f>+A21</f>
        <v>0</v>
      </c>
      <c r="V1" s="1">
        <f>+A22</f>
        <v>0</v>
      </c>
      <c r="W1" s="1">
        <f>+A23</f>
        <v>0</v>
      </c>
      <c r="X1" s="1">
        <f>+A24</f>
        <v>0</v>
      </c>
      <c r="Y1" s="1">
        <f>+A25</f>
        <v>0</v>
      </c>
      <c r="Z1" s="1">
        <f>+A26</f>
        <v>0</v>
      </c>
      <c r="AA1" s="1">
        <f>+A27</f>
        <v>0</v>
      </c>
      <c r="AB1" s="1">
        <f>+A28</f>
        <v>0</v>
      </c>
      <c r="AC1" s="1">
        <f>+A29</f>
        <v>0</v>
      </c>
      <c r="AD1" s="1">
        <f>+A30</f>
        <v>0</v>
      </c>
      <c r="AE1" s="1">
        <f>+A31</f>
        <v>0</v>
      </c>
      <c r="AG1" s="2"/>
      <c r="AH1" s="3"/>
      <c r="AJ1" s="3"/>
    </row>
    <row r="2" spans="1:37" ht="15" customHeigh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>
        <v>40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>
        <f>SUM(B2:AE2)</f>
        <v>40</v>
      </c>
      <c r="AG2" s="2"/>
      <c r="AH2"/>
      <c r="AK2" s="2"/>
    </row>
    <row r="3" spans="1:37" ht="15" customHeight="1" x14ac:dyDescent="0.3">
      <c r="A3" s="6" t="s">
        <v>2</v>
      </c>
      <c r="B3" s="7"/>
      <c r="C3" s="7"/>
      <c r="D3" s="7"/>
      <c r="E3" s="7"/>
      <c r="F3" s="7"/>
      <c r="G3" s="7"/>
      <c r="H3" s="7"/>
      <c r="I3" s="7"/>
      <c r="J3" s="7">
        <v>50</v>
      </c>
      <c r="K3" s="7"/>
      <c r="L3" s="7">
        <v>25</v>
      </c>
      <c r="M3" s="7"/>
      <c r="N3" s="7"/>
      <c r="O3" s="7"/>
      <c r="P3" s="7">
        <v>25</v>
      </c>
      <c r="Q3" s="7">
        <v>25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>
        <f t="shared" ref="AF3:AF31" si="0">SUM(B3:AE3)</f>
        <v>125</v>
      </c>
      <c r="AG3" s="2"/>
      <c r="AH3"/>
      <c r="AK3" s="3"/>
    </row>
    <row r="4" spans="1:37" ht="15" customHeight="1" x14ac:dyDescent="0.3">
      <c r="A4" s="4" t="s">
        <v>3</v>
      </c>
      <c r="B4" s="5"/>
      <c r="C4" s="5"/>
      <c r="D4" s="5">
        <v>50</v>
      </c>
      <c r="E4" s="5">
        <v>10</v>
      </c>
      <c r="F4" s="5">
        <v>10</v>
      </c>
      <c r="G4" s="5"/>
      <c r="H4" s="5"/>
      <c r="I4" s="5"/>
      <c r="J4" s="5"/>
      <c r="K4" s="5">
        <v>20</v>
      </c>
      <c r="L4" s="5">
        <v>20</v>
      </c>
      <c r="M4" s="5">
        <v>20</v>
      </c>
      <c r="N4" s="5"/>
      <c r="O4" s="5"/>
      <c r="P4" s="5">
        <v>20</v>
      </c>
      <c r="Q4" s="5">
        <v>10</v>
      </c>
      <c r="R4" s="5">
        <v>10</v>
      </c>
      <c r="S4" s="5">
        <v>10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9">
        <f t="shared" si="0"/>
        <v>180</v>
      </c>
      <c r="AG4" s="2"/>
      <c r="AH4"/>
      <c r="AK4" s="3"/>
    </row>
    <row r="5" spans="1:37" ht="15" customHeight="1" x14ac:dyDescent="0.3">
      <c r="A5" s="6" t="s">
        <v>4</v>
      </c>
      <c r="B5" s="7"/>
      <c r="C5" s="7"/>
      <c r="D5" s="7"/>
      <c r="E5" s="7">
        <v>20</v>
      </c>
      <c r="F5" s="7">
        <v>10</v>
      </c>
      <c r="G5" s="7"/>
      <c r="H5" s="7"/>
      <c r="I5" s="7"/>
      <c r="J5" s="7"/>
      <c r="K5" s="7"/>
      <c r="L5" s="7">
        <v>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>
        <f t="shared" si="0"/>
        <v>40</v>
      </c>
      <c r="AG5" s="2"/>
      <c r="AH5"/>
      <c r="AK5" s="2"/>
    </row>
    <row r="6" spans="1:37" ht="15" customHeight="1" x14ac:dyDescent="0.3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v>100</v>
      </c>
      <c r="N6" s="5"/>
      <c r="O6" s="5"/>
      <c r="P6" s="5">
        <v>50</v>
      </c>
      <c r="Q6" s="5">
        <v>50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9">
        <f t="shared" si="0"/>
        <v>200</v>
      </c>
      <c r="AG6" s="2"/>
      <c r="AH6"/>
      <c r="AK6" s="2"/>
    </row>
    <row r="7" spans="1:37" ht="15" customHeight="1" x14ac:dyDescent="0.3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v>20</v>
      </c>
      <c r="O7" s="7"/>
      <c r="P7" s="7"/>
      <c r="Q7" s="7">
        <v>20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0">
        <f t="shared" si="0"/>
        <v>40</v>
      </c>
      <c r="AG7" s="2"/>
      <c r="AH7"/>
      <c r="AK7" s="2"/>
    </row>
    <row r="8" spans="1:37" ht="15" customHeight="1" x14ac:dyDescent="0.3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9">
        <f t="shared" si="0"/>
        <v>0</v>
      </c>
      <c r="AG8" s="2"/>
      <c r="AH8"/>
      <c r="AK8" s="2"/>
    </row>
    <row r="9" spans="1:37" ht="15" customHeight="1" x14ac:dyDescent="0.3">
      <c r="A9" s="6" t="s">
        <v>8</v>
      </c>
      <c r="B9" s="10"/>
      <c r="C9" s="10"/>
      <c r="D9" s="10"/>
      <c r="E9" s="10"/>
      <c r="F9" s="10"/>
      <c r="G9" s="10"/>
      <c r="H9" s="10"/>
      <c r="I9" s="10">
        <v>50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8"/>
      <c r="AA9" s="8"/>
      <c r="AB9" s="8"/>
      <c r="AC9" s="8"/>
      <c r="AD9" s="8"/>
      <c r="AE9" s="8"/>
      <c r="AF9" s="10">
        <f t="shared" si="0"/>
        <v>50</v>
      </c>
      <c r="AG9" s="2"/>
      <c r="AH9"/>
      <c r="AK9" s="2"/>
    </row>
    <row r="10" spans="1:37" ht="15" customHeight="1" x14ac:dyDescent="0.3">
      <c r="A10" s="4" t="s">
        <v>9</v>
      </c>
      <c r="B10" s="11">
        <v>10</v>
      </c>
      <c r="C10" s="11">
        <v>10</v>
      </c>
      <c r="D10" s="11">
        <v>10</v>
      </c>
      <c r="E10" s="11">
        <v>20</v>
      </c>
      <c r="F10" s="11">
        <v>10</v>
      </c>
      <c r="G10" s="11">
        <v>10</v>
      </c>
      <c r="H10" s="11">
        <v>10</v>
      </c>
      <c r="I10" s="11">
        <v>20</v>
      </c>
      <c r="J10" s="11">
        <v>20</v>
      </c>
      <c r="K10" s="11">
        <v>10</v>
      </c>
      <c r="L10" s="11">
        <v>30</v>
      </c>
      <c r="M10" s="11">
        <v>10</v>
      </c>
      <c r="N10" s="11">
        <v>10</v>
      </c>
      <c r="O10" s="11">
        <v>10</v>
      </c>
      <c r="P10" s="11">
        <v>20</v>
      </c>
      <c r="Q10" s="11">
        <v>10</v>
      </c>
      <c r="R10" s="11">
        <v>10</v>
      </c>
      <c r="S10" s="11">
        <v>20</v>
      </c>
      <c r="T10" s="11">
        <v>10</v>
      </c>
      <c r="U10" s="11"/>
      <c r="V10" s="11"/>
      <c r="W10" s="11"/>
      <c r="X10" s="11"/>
      <c r="Y10" s="11"/>
      <c r="Z10" s="9"/>
      <c r="AA10" s="9"/>
      <c r="AB10" s="9"/>
      <c r="AC10" s="9"/>
      <c r="AD10" s="9"/>
      <c r="AE10" s="9"/>
      <c r="AF10" s="11">
        <f t="shared" si="0"/>
        <v>260</v>
      </c>
      <c r="AG10" s="2"/>
      <c r="AH10"/>
      <c r="AK10" s="2"/>
    </row>
    <row r="11" spans="1:37" ht="15" customHeight="1" x14ac:dyDescent="0.3">
      <c r="A11" s="6" t="s">
        <v>10</v>
      </c>
      <c r="B11" s="10"/>
      <c r="C11" s="10"/>
      <c r="D11" s="10"/>
      <c r="E11" s="10"/>
      <c r="F11" s="10"/>
      <c r="G11" s="10"/>
      <c r="H11" s="10"/>
      <c r="I11" s="10">
        <v>20</v>
      </c>
      <c r="J11" s="10"/>
      <c r="K11" s="10">
        <v>50</v>
      </c>
      <c r="L11" s="10"/>
      <c r="M11" s="10"/>
      <c r="N11" s="10"/>
      <c r="O11" s="10"/>
      <c r="P11" s="10"/>
      <c r="Q11" s="10"/>
      <c r="R11" s="10"/>
      <c r="S11" s="10">
        <v>20</v>
      </c>
      <c r="T11" s="10"/>
      <c r="U11" s="10"/>
      <c r="V11" s="10"/>
      <c r="W11" s="10"/>
      <c r="X11" s="10"/>
      <c r="Y11" s="10"/>
      <c r="Z11" s="8"/>
      <c r="AA11" s="8"/>
      <c r="AB11" s="8"/>
      <c r="AC11" s="8"/>
      <c r="AD11" s="8"/>
      <c r="AE11" s="8"/>
      <c r="AF11" s="8">
        <f t="shared" si="0"/>
        <v>90</v>
      </c>
      <c r="AG11" s="2"/>
      <c r="AH11"/>
      <c r="AK11" s="2"/>
    </row>
    <row r="12" spans="1:37" ht="15" customHeight="1" x14ac:dyDescent="0.3">
      <c r="A12" s="4" t="s">
        <v>11</v>
      </c>
      <c r="B12" s="11">
        <v>10</v>
      </c>
      <c r="C12" s="11">
        <v>10</v>
      </c>
      <c r="D12" s="11"/>
      <c r="E12" s="11">
        <v>20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v>20</v>
      </c>
      <c r="P12" s="11">
        <v>20</v>
      </c>
      <c r="Q12" s="11"/>
      <c r="R12" s="11">
        <v>20</v>
      </c>
      <c r="S12" s="11"/>
      <c r="T12" s="11">
        <v>20</v>
      </c>
      <c r="U12" s="11"/>
      <c r="V12" s="11"/>
      <c r="W12" s="11"/>
      <c r="X12" s="11"/>
      <c r="Y12" s="11"/>
      <c r="Z12" s="9"/>
      <c r="AA12" s="9"/>
      <c r="AB12" s="9"/>
      <c r="AC12" s="9"/>
      <c r="AD12" s="9"/>
      <c r="AE12" s="9"/>
      <c r="AF12" s="9">
        <f t="shared" si="0"/>
        <v>120</v>
      </c>
      <c r="AG12" s="2"/>
      <c r="AH12"/>
      <c r="AK12" s="2"/>
    </row>
    <row r="13" spans="1:37" ht="15" customHeight="1" x14ac:dyDescent="0.3">
      <c r="A13" s="6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8"/>
      <c r="AA13" s="8"/>
      <c r="AB13" s="8"/>
      <c r="AC13" s="8"/>
      <c r="AD13" s="8"/>
      <c r="AE13" s="8"/>
      <c r="AF13" s="8">
        <f t="shared" si="0"/>
        <v>0</v>
      </c>
      <c r="AG13" s="2"/>
      <c r="AH13"/>
      <c r="AK13" s="2"/>
    </row>
    <row r="14" spans="1:37" ht="15" customHeight="1" x14ac:dyDescent="0.3">
      <c r="A14" s="12" t="s">
        <v>13</v>
      </c>
      <c r="B14" s="5"/>
      <c r="C14" s="5"/>
      <c r="D14" s="5">
        <v>10</v>
      </c>
      <c r="E14" s="5"/>
      <c r="F14" s="5"/>
      <c r="G14" s="5"/>
      <c r="H14" s="13"/>
      <c r="I14" s="13"/>
      <c r="J14" s="13"/>
      <c r="K14" s="13">
        <v>20</v>
      </c>
      <c r="L14" s="13">
        <v>10</v>
      </c>
      <c r="M14" s="5">
        <v>20</v>
      </c>
      <c r="N14" s="5"/>
      <c r="O14" s="5"/>
      <c r="P14" s="5"/>
      <c r="Q14" s="5">
        <v>10</v>
      </c>
      <c r="R14" s="5"/>
      <c r="S14" s="5">
        <v>10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9">
        <f t="shared" si="0"/>
        <v>80</v>
      </c>
      <c r="AG14" s="2"/>
      <c r="AH14"/>
      <c r="AK14" s="2"/>
    </row>
    <row r="15" spans="1:37" ht="15" customHeight="1" x14ac:dyDescent="0.3">
      <c r="A15" s="6" t="s">
        <v>14</v>
      </c>
      <c r="B15" s="8"/>
      <c r="C15" s="8"/>
      <c r="D15" s="8">
        <v>20</v>
      </c>
      <c r="E15" s="8"/>
      <c r="F15" s="8"/>
      <c r="G15" s="8"/>
      <c r="H15" s="8"/>
      <c r="I15" s="8"/>
      <c r="J15" s="8"/>
      <c r="K15" s="8"/>
      <c r="L15" s="8">
        <v>20</v>
      </c>
      <c r="M15" s="8"/>
      <c r="N15" s="8"/>
      <c r="O15" s="8">
        <v>20</v>
      </c>
      <c r="P15" s="8"/>
      <c r="Q15" s="8"/>
      <c r="R15" s="8">
        <v>10</v>
      </c>
      <c r="S15" s="8">
        <v>10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f t="shared" si="0"/>
        <v>80</v>
      </c>
      <c r="AG15" s="2"/>
      <c r="AH15"/>
      <c r="AK15" s="2"/>
    </row>
    <row r="16" spans="1:37" ht="15" customHeight="1" x14ac:dyDescent="0.3">
      <c r="A16" s="12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10</v>
      </c>
      <c r="R16" s="5">
        <v>20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9">
        <f t="shared" si="0"/>
        <v>30</v>
      </c>
      <c r="AG16" s="2"/>
      <c r="AH16"/>
      <c r="AK16" s="2"/>
    </row>
    <row r="17" spans="1:37" ht="15" customHeight="1" x14ac:dyDescent="0.3">
      <c r="A17" s="6" t="s">
        <v>16</v>
      </c>
      <c r="B17" s="8"/>
      <c r="C17" s="8"/>
      <c r="D17" s="8">
        <v>10</v>
      </c>
      <c r="E17" s="8"/>
      <c r="F17" s="8"/>
      <c r="G17" s="8"/>
      <c r="H17" s="8">
        <v>10</v>
      </c>
      <c r="I17" s="8"/>
      <c r="J17" s="8"/>
      <c r="K17" s="8">
        <v>10</v>
      </c>
      <c r="L17" s="8"/>
      <c r="M17" s="8"/>
      <c r="N17" s="8"/>
      <c r="O17" s="8">
        <v>10</v>
      </c>
      <c r="P17" s="8"/>
      <c r="Q17" s="8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f t="shared" si="0"/>
        <v>50</v>
      </c>
      <c r="AG17" s="2"/>
      <c r="AH17"/>
      <c r="AK17" s="2"/>
    </row>
    <row r="18" spans="1:37" ht="15" customHeight="1" x14ac:dyDescent="0.3">
      <c r="A18" s="6" t="s">
        <v>17</v>
      </c>
      <c r="B18" s="5"/>
      <c r="C18" s="5"/>
      <c r="D18" s="5"/>
      <c r="E18" s="5"/>
      <c r="F18" s="5"/>
      <c r="G18" s="5"/>
      <c r="H18" s="5"/>
      <c r="I18" s="5"/>
      <c r="J18" s="5">
        <v>50</v>
      </c>
      <c r="K18" s="5"/>
      <c r="L18" s="5">
        <v>50</v>
      </c>
      <c r="M18" s="5"/>
      <c r="N18" s="5"/>
      <c r="O18" s="5"/>
      <c r="P18" s="5"/>
      <c r="Q18" s="5">
        <v>50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">
        <f t="shared" si="0"/>
        <v>150</v>
      </c>
      <c r="AG18" s="2"/>
      <c r="AH18"/>
      <c r="AK18" s="2"/>
    </row>
    <row r="19" spans="1:37" ht="15" customHeight="1" x14ac:dyDescent="0.3">
      <c r="A19" s="12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100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f t="shared" si="0"/>
        <v>100</v>
      </c>
      <c r="AG19" s="2"/>
      <c r="AH19"/>
      <c r="AK19" s="2"/>
    </row>
    <row r="20" spans="1:37" ht="15" customHeight="1" x14ac:dyDescent="0.3">
      <c r="A20" s="6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9">
        <f t="shared" si="0"/>
        <v>0</v>
      </c>
      <c r="AG20" s="2"/>
      <c r="AH20"/>
      <c r="AK20" s="2"/>
    </row>
    <row r="21" spans="1:37" ht="1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 t="shared" si="0"/>
        <v>0</v>
      </c>
      <c r="AG21" s="2"/>
      <c r="AH21"/>
      <c r="AK21" s="2"/>
    </row>
    <row r="22" spans="1:37" ht="15" customHeight="1" x14ac:dyDescent="0.3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9">
        <f t="shared" si="0"/>
        <v>0</v>
      </c>
      <c r="AG22" s="2"/>
      <c r="AH22"/>
      <c r="AK22" s="2"/>
    </row>
    <row r="23" spans="1:37" ht="15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f t="shared" si="0"/>
        <v>0</v>
      </c>
      <c r="AG23" s="2"/>
      <c r="AK23" s="3"/>
    </row>
    <row r="24" spans="1:37" ht="15" customHeight="1" x14ac:dyDescent="0.3">
      <c r="A24" s="1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9">
        <f t="shared" si="0"/>
        <v>0</v>
      </c>
      <c r="AG24" s="2"/>
      <c r="AK24" s="2"/>
    </row>
    <row r="25" spans="1:37" ht="15" customHeight="1" x14ac:dyDescent="0.3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8"/>
      <c r="AE25" s="8"/>
      <c r="AF25" s="8">
        <f t="shared" si="0"/>
        <v>0</v>
      </c>
      <c r="AG25" s="2"/>
      <c r="AK25" s="2"/>
    </row>
    <row r="26" spans="1:37" ht="15" customHeight="1" x14ac:dyDescent="0.3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9">
        <f t="shared" si="0"/>
        <v>0</v>
      </c>
      <c r="AG26" s="2"/>
      <c r="AK26" s="2"/>
    </row>
    <row r="27" spans="1:37" ht="15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0</v>
      </c>
      <c r="AG27" s="2"/>
      <c r="AK27" s="2"/>
    </row>
    <row r="28" spans="1:37" ht="15" customHeight="1" x14ac:dyDescent="0.3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9">
        <f t="shared" si="0"/>
        <v>0</v>
      </c>
      <c r="AG28" s="2"/>
      <c r="AK28" s="2"/>
    </row>
    <row r="29" spans="1:37" ht="1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f t="shared" si="0"/>
        <v>0</v>
      </c>
      <c r="AG29" s="2"/>
      <c r="AK29" s="2"/>
    </row>
    <row r="30" spans="1:37" ht="15" customHeight="1" x14ac:dyDescent="0.3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9">
        <f t="shared" si="0"/>
        <v>0</v>
      </c>
      <c r="AG30" s="2"/>
      <c r="AK30" s="2"/>
    </row>
    <row r="31" spans="1:37" ht="15" customHeight="1" x14ac:dyDescent="0.3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>
        <f t="shared" si="0"/>
        <v>0</v>
      </c>
      <c r="AG31" s="2"/>
      <c r="AK31" s="2"/>
    </row>
    <row r="32" spans="1:37" ht="6.75" customHeight="1" x14ac:dyDescent="0.3">
      <c r="A32" s="16"/>
      <c r="B32" s="17"/>
      <c r="C32" s="17"/>
      <c r="D32" s="17"/>
      <c r="E32" s="17"/>
      <c r="F32" s="17" t="s">
        <v>20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2"/>
      <c r="AK32" s="2"/>
    </row>
    <row r="33" spans="1:114" ht="13.5" customHeight="1" x14ac:dyDescent="0.3">
      <c r="A33" s="18" t="s">
        <v>21</v>
      </c>
      <c r="B33" s="2">
        <f t="shared" ref="B33:AD33" si="1">SUM(B2:B32)</f>
        <v>20</v>
      </c>
      <c r="C33" s="2">
        <f t="shared" si="1"/>
        <v>20</v>
      </c>
      <c r="D33" s="2">
        <f t="shared" si="1"/>
        <v>100</v>
      </c>
      <c r="E33" s="2">
        <f t="shared" si="1"/>
        <v>70</v>
      </c>
      <c r="F33" s="2">
        <f t="shared" si="1"/>
        <v>30</v>
      </c>
      <c r="G33" s="2">
        <f t="shared" si="1"/>
        <v>10</v>
      </c>
      <c r="H33" s="2">
        <f t="shared" si="1"/>
        <v>20</v>
      </c>
      <c r="I33" s="2">
        <f t="shared" si="1"/>
        <v>90</v>
      </c>
      <c r="J33" s="2">
        <f t="shared" si="1"/>
        <v>120</v>
      </c>
      <c r="K33" s="2">
        <f t="shared" si="1"/>
        <v>110</v>
      </c>
      <c r="L33" s="2">
        <f t="shared" si="1"/>
        <v>205</v>
      </c>
      <c r="M33" s="2">
        <f t="shared" si="1"/>
        <v>150</v>
      </c>
      <c r="N33" s="2">
        <f t="shared" si="1"/>
        <v>30</v>
      </c>
      <c r="O33" s="2">
        <f t="shared" si="1"/>
        <v>60</v>
      </c>
      <c r="P33" s="2">
        <f>SUM(P2:P32)</f>
        <v>135</v>
      </c>
      <c r="Q33" s="2">
        <f>SUM(Q2:Q32)</f>
        <v>195</v>
      </c>
      <c r="R33" s="2">
        <f>SUM(R2:R32)</f>
        <v>70</v>
      </c>
      <c r="S33" s="2">
        <f>SUM(S2:S32)</f>
        <v>170</v>
      </c>
      <c r="T33" s="2">
        <f>SUM(T2:T32)</f>
        <v>30</v>
      </c>
      <c r="U33" s="2">
        <f t="shared" si="1"/>
        <v>0</v>
      </c>
      <c r="V33" s="2">
        <f t="shared" si="1"/>
        <v>0</v>
      </c>
      <c r="W33" s="2">
        <f t="shared" si="1"/>
        <v>0</v>
      </c>
      <c r="X33" s="2">
        <f t="shared" si="1"/>
        <v>0</v>
      </c>
      <c r="Y33" s="2">
        <f t="shared" si="1"/>
        <v>0</v>
      </c>
      <c r="Z33" s="18">
        <f t="shared" si="1"/>
        <v>0</v>
      </c>
      <c r="AA33" s="18">
        <f t="shared" si="1"/>
        <v>0</v>
      </c>
      <c r="AB33" s="18">
        <f t="shared" si="1"/>
        <v>0</v>
      </c>
      <c r="AC33" s="18">
        <f t="shared" si="1"/>
        <v>0</v>
      </c>
      <c r="AD33" s="18">
        <f t="shared" si="1"/>
        <v>0</v>
      </c>
      <c r="AE33" s="18">
        <f>SUM(AE2:AE32)</f>
        <v>0</v>
      </c>
      <c r="AF33" s="18">
        <f>SUM(B33:AE33)</f>
        <v>1635</v>
      </c>
      <c r="AG33" s="18">
        <f>SUM(AF2:AF32)</f>
        <v>1635</v>
      </c>
      <c r="AK33" s="3"/>
      <c r="AN33" s="19" t="s">
        <v>22</v>
      </c>
      <c r="BZ33" s="20" t="s">
        <v>23</v>
      </c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</row>
    <row r="34" spans="1:114" ht="11.25" customHeight="1" x14ac:dyDescent="0.3">
      <c r="A34" t="s">
        <v>24</v>
      </c>
      <c r="B34">
        <f>+IF(B33=0,0.0001,$AG$33/B33)</f>
        <v>81.75</v>
      </c>
      <c r="C34">
        <f t="shared" ref="C34:AE34" si="2">+IF(C33=0,0.0001,$AG$33/C33)</f>
        <v>81.75</v>
      </c>
      <c r="D34">
        <f t="shared" si="2"/>
        <v>16.350000000000001</v>
      </c>
      <c r="E34">
        <f t="shared" si="2"/>
        <v>23.357142857142858</v>
      </c>
      <c r="F34">
        <f t="shared" si="2"/>
        <v>54.5</v>
      </c>
      <c r="G34">
        <f t="shared" si="2"/>
        <v>163.5</v>
      </c>
      <c r="H34">
        <f t="shared" si="2"/>
        <v>81.75</v>
      </c>
      <c r="I34">
        <f t="shared" si="2"/>
        <v>18.166666666666668</v>
      </c>
      <c r="J34">
        <f t="shared" si="2"/>
        <v>13.625</v>
      </c>
      <c r="K34">
        <f t="shared" si="2"/>
        <v>14.863636363636363</v>
      </c>
      <c r="L34">
        <f t="shared" si="2"/>
        <v>7.975609756097561</v>
      </c>
      <c r="M34">
        <f t="shared" si="2"/>
        <v>10.9</v>
      </c>
      <c r="N34">
        <f t="shared" si="2"/>
        <v>54.5</v>
      </c>
      <c r="O34">
        <f t="shared" si="2"/>
        <v>27.25</v>
      </c>
      <c r="P34">
        <f>+IF(P33=0,0.0001,$AG$33/P33)</f>
        <v>12.111111111111111</v>
      </c>
      <c r="Q34">
        <f>+IF(Q33=0,0.0001,$AG$33/Q33)</f>
        <v>8.384615384615385</v>
      </c>
      <c r="R34">
        <f>+IF(R33=0,0.0001,$AG$33/R33)</f>
        <v>23.357142857142858</v>
      </c>
      <c r="S34">
        <f>+IF(S33=0,0.0001,$AG$33/S33)</f>
        <v>9.617647058823529</v>
      </c>
      <c r="T34">
        <f>+IF(T33=0,0.0001,$AG$33/T33)</f>
        <v>54.5</v>
      </c>
      <c r="U34">
        <f t="shared" si="2"/>
        <v>1E-4</v>
      </c>
      <c r="V34">
        <f t="shared" si="2"/>
        <v>1E-4</v>
      </c>
      <c r="W34">
        <f t="shared" si="2"/>
        <v>1E-4</v>
      </c>
      <c r="X34">
        <f t="shared" si="2"/>
        <v>1E-4</v>
      </c>
      <c r="Y34">
        <f t="shared" si="2"/>
        <v>1E-4</v>
      </c>
      <c r="Z34">
        <f t="shared" si="2"/>
        <v>1E-4</v>
      </c>
      <c r="AA34">
        <f t="shared" si="2"/>
        <v>1E-4</v>
      </c>
      <c r="AB34">
        <f t="shared" si="2"/>
        <v>1E-4</v>
      </c>
      <c r="AC34">
        <f t="shared" si="2"/>
        <v>1E-4</v>
      </c>
      <c r="AD34">
        <f t="shared" si="2"/>
        <v>1E-4</v>
      </c>
      <c r="AE34">
        <f t="shared" si="2"/>
        <v>1E-4</v>
      </c>
      <c r="AF34">
        <f>+$AG$33/AF33</f>
        <v>1</v>
      </c>
      <c r="AG34">
        <f>+$AG$33/AG33</f>
        <v>1</v>
      </c>
      <c r="AK34" s="3"/>
    </row>
    <row r="35" spans="1:114" ht="5.0999999999999996" customHeight="1" x14ac:dyDescent="0.3">
      <c r="AK35" s="2"/>
    </row>
    <row r="36" spans="1:114" ht="88.2" customHeight="1" x14ac:dyDescent="0.3">
      <c r="A36" t="s">
        <v>25</v>
      </c>
      <c r="B36" s="1" t="str">
        <f>+A37</f>
        <v>Anders Svensson</v>
      </c>
      <c r="C36" s="1" t="str">
        <f>+A38</f>
        <v>Bert Dyrén</v>
      </c>
      <c r="D36" s="1" t="str">
        <f>+A39</f>
        <v xml:space="preserve">Fredrik Svan </v>
      </c>
      <c r="E36" s="1" t="str">
        <f>+A40</f>
        <v>Hans Norbeck</v>
      </c>
      <c r="F36" s="1" t="str">
        <f>+A41</f>
        <v xml:space="preserve">Håkan Gustavsson </v>
      </c>
      <c r="G36" s="1" t="str">
        <f>+A42</f>
        <v>Kjell Johansson</v>
      </c>
      <c r="H36" s="1" t="str">
        <f>+A43</f>
        <v>Kjell Persson</v>
      </c>
      <c r="I36" s="1" t="str">
        <f>+A44</f>
        <v>Lars Norbeck</v>
      </c>
      <c r="J36" s="1" t="str">
        <f>+A45</f>
        <v xml:space="preserve">Lennart Axelsson </v>
      </c>
      <c r="K36" s="1" t="str">
        <f>+A46</f>
        <v>Mathias Ernest</v>
      </c>
      <c r="L36" s="1" t="str">
        <f>+A47</f>
        <v>Matz Classon</v>
      </c>
      <c r="M36" s="1" t="str">
        <f>+A48</f>
        <v>Peter Engborg</v>
      </c>
      <c r="N36" s="1" t="str">
        <f>+A49</f>
        <v>Peter Sjöberg</v>
      </c>
      <c r="O36" s="1" t="str">
        <f>+A50</f>
        <v>Ralph Svensson</v>
      </c>
      <c r="P36" s="1" t="str">
        <f>+A51</f>
        <v>Stefan Tingvall</v>
      </c>
      <c r="Q36" s="1" t="str">
        <f>+A52</f>
        <v>Roger Holm</v>
      </c>
      <c r="R36" s="1" t="str">
        <f>+A53</f>
        <v>Göran Strömberg</v>
      </c>
      <c r="S36" s="1" t="str">
        <f>+A54</f>
        <v>Tony Nordström</v>
      </c>
      <c r="T36" s="1" t="str">
        <f>+A55</f>
        <v xml:space="preserve">Torbjörn Jensen </v>
      </c>
      <c r="U36" s="1">
        <f>+A56</f>
        <v>0</v>
      </c>
      <c r="V36" s="1">
        <f>+A57</f>
        <v>0</v>
      </c>
      <c r="W36" s="1">
        <f>+A58</f>
        <v>0</v>
      </c>
      <c r="X36" s="1">
        <f>+A59</f>
        <v>0</v>
      </c>
      <c r="Y36" s="1">
        <f>+A60</f>
        <v>0</v>
      </c>
      <c r="Z36" s="1">
        <f>+A61</f>
        <v>0</v>
      </c>
      <c r="AA36" s="1">
        <f>+A62</f>
        <v>0</v>
      </c>
      <c r="AB36" s="1">
        <f>+A63</f>
        <v>0</v>
      </c>
      <c r="AC36" s="1">
        <f>+A64</f>
        <v>0</v>
      </c>
      <c r="AD36" s="1">
        <f>+A65</f>
        <v>0</v>
      </c>
      <c r="AE36" s="1">
        <f>+A66</f>
        <v>0</v>
      </c>
      <c r="AG36" s="21" t="s">
        <v>26</v>
      </c>
      <c r="AH36" s="22" t="s">
        <v>27</v>
      </c>
      <c r="AI36" t="s">
        <v>28</v>
      </c>
      <c r="AJ36" s="3" t="s">
        <v>29</v>
      </c>
      <c r="AK36" s="2"/>
      <c r="AN36" s="1" t="str">
        <f t="shared" ref="AN36:BQ36" si="3">+B1</f>
        <v>Anders Svensson</v>
      </c>
      <c r="AO36" s="1" t="str">
        <f t="shared" si="3"/>
        <v>Bert Dyrén</v>
      </c>
      <c r="AP36" s="1" t="str">
        <f t="shared" si="3"/>
        <v xml:space="preserve">Fredrik Svan </v>
      </c>
      <c r="AQ36" s="1" t="str">
        <f t="shared" si="3"/>
        <v>Hans Norbeck</v>
      </c>
      <c r="AR36" s="1" t="str">
        <f t="shared" si="3"/>
        <v xml:space="preserve">Håkan Gustavsson </v>
      </c>
      <c r="AS36" s="1" t="str">
        <f t="shared" si="3"/>
        <v>Kjell Johansson</v>
      </c>
      <c r="AT36" s="1" t="str">
        <f t="shared" si="3"/>
        <v>Kjell Persson</v>
      </c>
      <c r="AU36" s="1" t="str">
        <f t="shared" si="3"/>
        <v>Lars Norbeck</v>
      </c>
      <c r="AV36" s="1" t="str">
        <f t="shared" si="3"/>
        <v xml:space="preserve">Lennart Axelsson </v>
      </c>
      <c r="AW36" s="1" t="str">
        <f t="shared" si="3"/>
        <v>Mathias Ernest</v>
      </c>
      <c r="AX36" s="1" t="str">
        <f t="shared" si="3"/>
        <v>Matz Classon</v>
      </c>
      <c r="AY36" s="1" t="str">
        <f t="shared" si="3"/>
        <v>Peter Engborg</v>
      </c>
      <c r="AZ36" s="1" t="str">
        <f t="shared" si="3"/>
        <v>Peter Sjöberg</v>
      </c>
      <c r="BA36" s="1" t="str">
        <f t="shared" si="3"/>
        <v>Ralph Svensson</v>
      </c>
      <c r="BB36" s="1" t="str">
        <f t="shared" si="3"/>
        <v>Stefan Tingvall</v>
      </c>
      <c r="BC36" s="1" t="str">
        <f t="shared" si="3"/>
        <v>Roger Holm</v>
      </c>
      <c r="BD36" s="1" t="str">
        <f t="shared" si="3"/>
        <v>Göran Strömberg</v>
      </c>
      <c r="BE36" s="1" t="str">
        <f t="shared" si="3"/>
        <v>Tony Nordström</v>
      </c>
      <c r="BF36" s="1" t="str">
        <f t="shared" si="3"/>
        <v xml:space="preserve">Torbjörn Jensen </v>
      </c>
      <c r="BG36" s="1">
        <f t="shared" si="3"/>
        <v>0</v>
      </c>
      <c r="BH36" s="1">
        <f t="shared" si="3"/>
        <v>0</v>
      </c>
      <c r="BI36" s="1">
        <f t="shared" si="3"/>
        <v>0</v>
      </c>
      <c r="BJ36" s="1">
        <f t="shared" si="3"/>
        <v>0</v>
      </c>
      <c r="BK36" s="1">
        <f t="shared" si="3"/>
        <v>0</v>
      </c>
      <c r="BL36" s="1">
        <f t="shared" si="3"/>
        <v>0</v>
      </c>
      <c r="BM36" s="1">
        <f t="shared" si="3"/>
        <v>0</v>
      </c>
      <c r="BN36" s="1">
        <f t="shared" si="3"/>
        <v>0</v>
      </c>
      <c r="BO36" s="1">
        <f t="shared" si="3"/>
        <v>0</v>
      </c>
      <c r="BP36" s="1">
        <f t="shared" si="3"/>
        <v>0</v>
      </c>
      <c r="BQ36" s="1">
        <f t="shared" si="3"/>
        <v>0</v>
      </c>
      <c r="BZ36" s="1" t="str">
        <f t="shared" ref="BZ36:DC36" si="4">+B1</f>
        <v>Anders Svensson</v>
      </c>
      <c r="CA36" s="1" t="str">
        <f t="shared" si="4"/>
        <v>Bert Dyrén</v>
      </c>
      <c r="CB36" s="1" t="str">
        <f t="shared" si="4"/>
        <v xml:space="preserve">Fredrik Svan </v>
      </c>
      <c r="CC36" s="1" t="str">
        <f t="shared" si="4"/>
        <v>Hans Norbeck</v>
      </c>
      <c r="CD36" s="1" t="str">
        <f t="shared" si="4"/>
        <v xml:space="preserve">Håkan Gustavsson </v>
      </c>
      <c r="CE36" s="1" t="str">
        <f t="shared" si="4"/>
        <v>Kjell Johansson</v>
      </c>
      <c r="CF36" s="1" t="str">
        <f t="shared" si="4"/>
        <v>Kjell Persson</v>
      </c>
      <c r="CG36" s="1" t="str">
        <f t="shared" si="4"/>
        <v>Lars Norbeck</v>
      </c>
      <c r="CH36" s="1" t="str">
        <f t="shared" si="4"/>
        <v xml:space="preserve">Lennart Axelsson </v>
      </c>
      <c r="CI36" s="1" t="str">
        <f t="shared" si="4"/>
        <v>Mathias Ernest</v>
      </c>
      <c r="CJ36" s="1" t="str">
        <f t="shared" si="4"/>
        <v>Matz Classon</v>
      </c>
      <c r="CK36" s="1" t="str">
        <f t="shared" si="4"/>
        <v>Peter Engborg</v>
      </c>
      <c r="CL36" s="1" t="str">
        <f t="shared" si="4"/>
        <v>Peter Sjöberg</v>
      </c>
      <c r="CM36" s="1" t="str">
        <f t="shared" si="4"/>
        <v>Ralph Svensson</v>
      </c>
      <c r="CN36" s="1" t="str">
        <f t="shared" si="4"/>
        <v>Stefan Tingvall</v>
      </c>
      <c r="CO36" s="1" t="str">
        <f t="shared" si="4"/>
        <v>Roger Holm</v>
      </c>
      <c r="CP36" s="1" t="str">
        <f t="shared" si="4"/>
        <v>Göran Strömberg</v>
      </c>
      <c r="CQ36" s="1" t="str">
        <f t="shared" si="4"/>
        <v>Tony Nordström</v>
      </c>
      <c r="CR36" s="1" t="str">
        <f t="shared" si="4"/>
        <v xml:space="preserve">Torbjörn Jensen </v>
      </c>
      <c r="CS36" s="1">
        <f t="shared" si="4"/>
        <v>0</v>
      </c>
      <c r="CT36" s="1">
        <f t="shared" si="4"/>
        <v>0</v>
      </c>
      <c r="CU36" s="1">
        <f t="shared" si="4"/>
        <v>0</v>
      </c>
      <c r="CV36" s="1">
        <f t="shared" si="4"/>
        <v>0</v>
      </c>
      <c r="CW36" s="1">
        <f t="shared" si="4"/>
        <v>0</v>
      </c>
      <c r="CX36" s="1">
        <f t="shared" si="4"/>
        <v>0</v>
      </c>
      <c r="CY36" s="1">
        <f t="shared" si="4"/>
        <v>0</v>
      </c>
      <c r="CZ36" s="1">
        <f t="shared" si="4"/>
        <v>0</v>
      </c>
      <c r="DA36" s="1">
        <f t="shared" si="4"/>
        <v>0</v>
      </c>
      <c r="DB36" s="1">
        <f t="shared" si="4"/>
        <v>0</v>
      </c>
      <c r="DC36" s="1">
        <f t="shared" si="4"/>
        <v>0</v>
      </c>
    </row>
    <row r="37" spans="1:114" ht="15" customHeight="1" x14ac:dyDescent="0.3">
      <c r="A37" s="2" t="str">
        <f t="shared" ref="A37:A66" si="5">+A2</f>
        <v>Anders Svensson</v>
      </c>
      <c r="B37" s="23"/>
      <c r="C37" s="23"/>
      <c r="D37" s="23">
        <v>20</v>
      </c>
      <c r="E37" s="23"/>
      <c r="F37" s="23"/>
      <c r="G37" s="23"/>
      <c r="H37" s="23"/>
      <c r="I37" s="23"/>
      <c r="J37" s="23"/>
      <c r="K37" s="23">
        <v>20</v>
      </c>
      <c r="L37" s="23">
        <v>40</v>
      </c>
      <c r="M37" s="23"/>
      <c r="N37" s="23"/>
      <c r="O37" s="23"/>
      <c r="P37" s="23">
        <v>20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f>SUM(B37:AE37)</f>
        <v>100</v>
      </c>
      <c r="AG37" s="2">
        <f t="shared" ref="AG37:AG66" si="6">+AF37+AF2</f>
        <v>140</v>
      </c>
      <c r="AH37" s="27">
        <f t="shared" ref="AH37:AH66" si="7">+AI37+AJ37</f>
        <v>440.07702182284982</v>
      </c>
      <c r="AI37" s="25">
        <f>SUM(AN37:BX37)</f>
        <v>121.05263157894737</v>
      </c>
      <c r="AJ37" s="14">
        <f>SUM(BZ37:DC37)</f>
        <v>319.02439024390242</v>
      </c>
      <c r="AN37">
        <f>IF($B$69&gt;0.2,B37+B37*$B$70/10,0)</f>
        <v>0</v>
      </c>
      <c r="AO37">
        <f>IF($C$69&gt;0.2,C37+C37*$C$70/10,0)</f>
        <v>0</v>
      </c>
      <c r="AP37">
        <f>IF($D$69&gt;0.2,D37+D37*$D$70/10,0)</f>
        <v>0</v>
      </c>
      <c r="AQ37">
        <f>IF($E$69&gt;0.2,E37+E37*$E$70/10,0)</f>
        <v>0</v>
      </c>
      <c r="AR37">
        <f>IF($F$69&gt;0.2,F37+F37*$F$70/10,0)</f>
        <v>0</v>
      </c>
      <c r="AS37">
        <f>IF($G$69&gt;0.2,G37+G37*$G$70/10,0)</f>
        <v>0</v>
      </c>
      <c r="AT37">
        <f>IF($H$69&gt;0.2,H37+H37*$H$70/10,0)</f>
        <v>0</v>
      </c>
      <c r="AU37">
        <f>IF($I$69&gt;0.2,I37+I37*$I$70/10,0)</f>
        <v>0</v>
      </c>
      <c r="AV37">
        <f>IF($J$69&gt;0.2,J37+J37*$J$70/10,0)</f>
        <v>0</v>
      </c>
      <c r="AW37">
        <f>IF($K$69&gt;0.2,K37+K37*$K$70/10,0)</f>
        <v>0</v>
      </c>
      <c r="AX37">
        <f>IF($L$69&gt;0.2,L37+L37*$L$70/10,0)</f>
        <v>121.05263157894737</v>
      </c>
      <c r="AY37">
        <f>IF($M$69&gt;0.2,M37+M37*$M$70/10,0)</f>
        <v>0</v>
      </c>
      <c r="AZ37">
        <f>IF($N$69&gt;0.2,N37+N37*$N$70/10,0)</f>
        <v>0</v>
      </c>
      <c r="BA37">
        <f>IF($O$69&gt;0.2,O37+O37*$O$70/10,0)</f>
        <v>0</v>
      </c>
      <c r="BB37">
        <f>IF($P$69&gt;0.2,P37+P37*$P$70/10,0)</f>
        <v>0</v>
      </c>
      <c r="BC37">
        <f>IF($Q$69&gt;0.2,Q37+Q37*$Q$70/10,0)</f>
        <v>0</v>
      </c>
      <c r="BD37">
        <f>IF($R$69&gt;0.2,R37+R37*$R$70/10,0)</f>
        <v>0</v>
      </c>
      <c r="BE37">
        <f>IF($S$69&gt;0.2,S37+S37*$S$70/10,0)</f>
        <v>0</v>
      </c>
      <c r="BF37">
        <f>IF($T$69&gt;0.2,T37+T37*$T$70/10,0)</f>
        <v>0</v>
      </c>
      <c r="BG37">
        <f>IF($U$69&gt;0.2,U37+U37*$U$70/10,0)</f>
        <v>0</v>
      </c>
      <c r="BH37">
        <f>IF($V$69&gt;0.2,V37+V37*$V$70/10,0)</f>
        <v>0</v>
      </c>
      <c r="BI37">
        <f>IF($W$69&gt;0.2,W37+W37*$W$70/10,0)</f>
        <v>0</v>
      </c>
      <c r="BJ37">
        <f>IF($X$69&gt;0.2,X37+X37*$X$70/10,0)</f>
        <v>0</v>
      </c>
      <c r="BK37">
        <f>IF($Y$69&gt;0.2,Y37+Y37*$Y$70/10,0)</f>
        <v>0</v>
      </c>
      <c r="BL37">
        <f>IF($Z$69&gt;0.2,Z37+Z37*$Z$70/10,0)</f>
        <v>0</v>
      </c>
      <c r="BM37">
        <f>IF($AA$69&gt;0.2,AA37+AA37*$AA$70/10,0)</f>
        <v>0</v>
      </c>
      <c r="BN37">
        <f>IF($AB$69&gt;0.2,AB37+AB37*$AB$70/10,0)</f>
        <v>0</v>
      </c>
      <c r="BO37">
        <f>IF($AC$69&gt;0.2,AC37+AC37*$AC$70/10,0)</f>
        <v>0</v>
      </c>
      <c r="BP37">
        <f>IF($AD$69&gt;0.2,AD37+AD37*$AD$70/10,0)</f>
        <v>0</v>
      </c>
      <c r="BQ37">
        <f>IF($AE$69&gt;0.2,AE37+AE37*$AE$70/10,0)</f>
        <v>0</v>
      </c>
      <c r="BZ37" s="26">
        <f t="shared" ref="BZ37:CO52" si="8">+(B2*B$34)*B$74</f>
        <v>0</v>
      </c>
      <c r="CA37" s="26">
        <f t="shared" si="8"/>
        <v>0</v>
      </c>
      <c r="CB37" s="26">
        <f t="shared" si="8"/>
        <v>0</v>
      </c>
      <c r="CC37" s="26">
        <f t="shared" si="8"/>
        <v>0</v>
      </c>
      <c r="CD37" s="26">
        <f t="shared" si="8"/>
        <v>0</v>
      </c>
      <c r="CE37" s="26">
        <f t="shared" si="8"/>
        <v>0</v>
      </c>
      <c r="CF37" s="26">
        <f t="shared" si="8"/>
        <v>0</v>
      </c>
      <c r="CG37" s="26">
        <f t="shared" si="8"/>
        <v>0</v>
      </c>
      <c r="CH37" s="26">
        <f t="shared" si="8"/>
        <v>0</v>
      </c>
      <c r="CI37" s="26">
        <f t="shared" si="8"/>
        <v>0</v>
      </c>
      <c r="CJ37" s="26">
        <f t="shared" si="8"/>
        <v>319.02439024390242</v>
      </c>
      <c r="CK37" s="26">
        <f t="shared" si="8"/>
        <v>0</v>
      </c>
      <c r="CL37" s="26">
        <f t="shared" si="8"/>
        <v>0</v>
      </c>
      <c r="CM37" s="26">
        <f t="shared" si="8"/>
        <v>0</v>
      </c>
      <c r="CN37" s="26">
        <f t="shared" si="8"/>
        <v>0</v>
      </c>
      <c r="CO37" s="26">
        <f t="shared" si="8"/>
        <v>0</v>
      </c>
      <c r="CP37" s="26">
        <f t="shared" ref="CP37:DC52" si="9">+(R2*R$34)*R$74</f>
        <v>0</v>
      </c>
      <c r="CQ37" s="26">
        <f t="shared" si="9"/>
        <v>0</v>
      </c>
      <c r="CR37" s="26">
        <f t="shared" si="9"/>
        <v>0</v>
      </c>
      <c r="CS37" s="26">
        <f t="shared" si="9"/>
        <v>0</v>
      </c>
      <c r="CT37" s="26">
        <f t="shared" si="9"/>
        <v>0</v>
      </c>
      <c r="CU37" s="26">
        <f t="shared" si="9"/>
        <v>0</v>
      </c>
      <c r="CV37" s="26">
        <f t="shared" si="9"/>
        <v>0</v>
      </c>
      <c r="CW37" s="26">
        <f t="shared" si="9"/>
        <v>0</v>
      </c>
      <c r="CX37" s="26">
        <f t="shared" si="9"/>
        <v>0</v>
      </c>
      <c r="CY37" s="26">
        <f t="shared" si="9"/>
        <v>0</v>
      </c>
      <c r="CZ37" s="26">
        <f t="shared" si="9"/>
        <v>0</v>
      </c>
      <c r="DA37" s="26">
        <f t="shared" si="9"/>
        <v>0</v>
      </c>
      <c r="DB37" s="26">
        <f t="shared" si="9"/>
        <v>0</v>
      </c>
      <c r="DC37" s="26">
        <f t="shared" si="9"/>
        <v>0</v>
      </c>
    </row>
    <row r="38" spans="1:114" ht="15" customHeight="1" x14ac:dyDescent="0.3">
      <c r="A38" s="2" t="str">
        <f t="shared" si="5"/>
        <v>Bert Dyrén</v>
      </c>
      <c r="C38">
        <v>25</v>
      </c>
      <c r="K38">
        <v>50</v>
      </c>
      <c r="M38">
        <v>50</v>
      </c>
      <c r="O38">
        <v>50</v>
      </c>
      <c r="S38">
        <v>50</v>
      </c>
      <c r="AF38" s="2">
        <f t="shared" ref="AF38:AF66" si="10">SUM(B38:AE38)</f>
        <v>225</v>
      </c>
      <c r="AG38" s="2">
        <f t="shared" si="6"/>
        <v>350</v>
      </c>
      <c r="AH38" s="27">
        <f t="shared" si="7"/>
        <v>199.39024390243901</v>
      </c>
      <c r="AI38" s="25">
        <f t="shared" ref="AI38:AI66" si="11">SUM(AN38:BX38)</f>
        <v>0</v>
      </c>
      <c r="AJ38" s="14">
        <f t="shared" ref="AJ38:AJ66" si="12">SUM(BZ38:DC38)</f>
        <v>199.39024390243901</v>
      </c>
      <c r="AN38" s="14">
        <f t="shared" ref="AN38:AN66" si="13">IF($B$69&gt;0.2,B38+B38*$B$70/10,0)</f>
        <v>0</v>
      </c>
      <c r="AO38" s="14">
        <f t="shared" ref="AO38:AO66" si="14">IF($C$69&gt;0.2,C38+C38*$C$70/10,0)</f>
        <v>0</v>
      </c>
      <c r="AP38" s="14">
        <f t="shared" ref="AP38:AP66" si="15">IF($D$69&gt;0.2,D38+D38*$D$70/10,0)</f>
        <v>0</v>
      </c>
      <c r="AQ38" s="14">
        <f t="shared" ref="AQ38:AQ66" si="16">IF($E$69&gt;0.2,E38+E38*$E$70/10,0)</f>
        <v>0</v>
      </c>
      <c r="AR38" s="14">
        <f t="shared" ref="AR38:AR66" si="17">IF($F$69&gt;0.2,F38+F38*$F$70/10,0)</f>
        <v>0</v>
      </c>
      <c r="AS38" s="14">
        <f t="shared" ref="AS38:AS66" si="18">IF($G$69&gt;0.2,G38+G38*$G$70/10,0)</f>
        <v>0</v>
      </c>
      <c r="AT38" s="14">
        <f t="shared" ref="AT38:AT66" si="19">IF($H$69&gt;0.2,H38+H38*$H$70/10,0)</f>
        <v>0</v>
      </c>
      <c r="AU38" s="14">
        <f t="shared" ref="AU38:AU66" si="20">IF($I$69&gt;0.2,I38+I38*$I$70/10,0)</f>
        <v>0</v>
      </c>
      <c r="AV38" s="14">
        <f t="shared" ref="AV38:AV66" si="21">IF($J$69&gt;0.2,J38+J38*$J$70/10,0)</f>
        <v>0</v>
      </c>
      <c r="AW38" s="14">
        <f t="shared" ref="AW38:AW66" si="22">IF($K$69&gt;0.2,K38+K38*$K$70/10,0)</f>
        <v>0</v>
      </c>
      <c r="AX38" s="14">
        <f t="shared" ref="AX38:AX66" si="23">IF($L$69&gt;0.2,L38+L38*$L$70/10,0)</f>
        <v>0</v>
      </c>
      <c r="AY38" s="14">
        <f t="shared" ref="AY38:AY66" si="24">IF($M$69&gt;0.2,M38+M38*$M$70/10,0)</f>
        <v>0</v>
      </c>
      <c r="AZ38" s="14">
        <f t="shared" ref="AZ38:AZ66" si="25">IF($N$69&gt;0.2,N38+N38*$N$70/10,0)</f>
        <v>0</v>
      </c>
      <c r="BA38" s="14">
        <f t="shared" ref="BA38:BA66" si="26">IF($O$69&gt;0.2,O38+O38*$O$70/10,0)</f>
        <v>0</v>
      </c>
      <c r="BB38">
        <f t="shared" ref="BB38:BB66" si="27">IF($P$69&gt;0.2,P38+P38*$P$70/10,0)</f>
        <v>0</v>
      </c>
      <c r="BC38">
        <f t="shared" ref="BC38:BC66" si="28">IF($Q$69&gt;0.2,Q38+Q38*$Q$70/10,0)</f>
        <v>0</v>
      </c>
      <c r="BD38">
        <f t="shared" ref="BD38:BD66" si="29">IF($R$69&gt;0.2,R38+R38*$R$70/10,0)</f>
        <v>0</v>
      </c>
      <c r="BE38">
        <f t="shared" ref="BE38:BE66" si="30">IF($S$69&gt;0.2,S38+S38*$S$70/10,0)</f>
        <v>0</v>
      </c>
      <c r="BF38">
        <f t="shared" ref="BF38:BF66" si="31">IF($T$69&gt;0.2,T38+T38*$T$70/10,0)</f>
        <v>0</v>
      </c>
      <c r="BG38" s="14">
        <f t="shared" ref="BG38:BG66" si="32">IF($U$69&gt;0.2,U38+U38*$U$70/10,0)</f>
        <v>0</v>
      </c>
      <c r="BH38" s="14">
        <f t="shared" ref="BH38:BH66" si="33">IF($V$69&gt;0.2,V38+V38*$V$70/10,0)</f>
        <v>0</v>
      </c>
      <c r="BI38" s="14">
        <f t="shared" ref="BI38:BI66" si="34">IF($W$69&gt;0.2,W38+W38*$W$70/10,0)</f>
        <v>0</v>
      </c>
      <c r="BJ38" s="14">
        <f t="shared" ref="BJ38:BJ66" si="35">IF($X$69&gt;0.2,X38+X38*$X$70/10,0)</f>
        <v>0</v>
      </c>
      <c r="BK38" s="14">
        <f t="shared" ref="BK38:BK66" si="36">IF($Y$69&gt;0.2,Y38+Y38*$Y$70/10,0)</f>
        <v>0</v>
      </c>
      <c r="BL38" s="14">
        <f t="shared" ref="BL38:BL66" si="37">IF($Z$69&gt;0.2,Z38+Z38*$Z$70/10,0)</f>
        <v>0</v>
      </c>
      <c r="BM38" s="14">
        <f t="shared" ref="BM38:BM66" si="38">IF($AA$69&gt;0.2,AA38+AA38*$AA$70/10,0)</f>
        <v>0</v>
      </c>
      <c r="BN38" s="14">
        <f t="shared" ref="BN38:BN66" si="39">IF($AB$69&gt;0.2,AB38+AB38*$AB$70/10,0)</f>
        <v>0</v>
      </c>
      <c r="BO38" s="14">
        <f t="shared" ref="BO38:BO66" si="40">IF($AC$69&gt;0.2,AC38+AC38*$AC$70/10,0)</f>
        <v>0</v>
      </c>
      <c r="BP38" s="14">
        <f t="shared" ref="BP38:BP66" si="41">IF($AD$69&gt;0.2,AD38+AD38*$AD$70/10,0)</f>
        <v>0</v>
      </c>
      <c r="BQ38" s="14">
        <f t="shared" ref="BQ38:BQ66" si="42">IF($AE$69&gt;0.2,AE38+AE38*$AE$70/10,0)</f>
        <v>0</v>
      </c>
      <c r="BR38" s="14"/>
      <c r="BS38" s="14"/>
      <c r="BT38" s="14"/>
      <c r="BU38" s="14"/>
      <c r="BV38" s="14"/>
      <c r="BW38" s="14"/>
      <c r="BX38" s="14"/>
      <c r="BZ38" s="26">
        <f t="shared" si="8"/>
        <v>0</v>
      </c>
      <c r="CA38" s="26">
        <f t="shared" si="8"/>
        <v>0</v>
      </c>
      <c r="CB38" s="26">
        <f t="shared" si="8"/>
        <v>0</v>
      </c>
      <c r="CC38" s="26">
        <f t="shared" si="8"/>
        <v>0</v>
      </c>
      <c r="CD38" s="26">
        <f t="shared" si="8"/>
        <v>0</v>
      </c>
      <c r="CE38" s="26">
        <f t="shared" si="8"/>
        <v>0</v>
      </c>
      <c r="CF38" s="26">
        <f t="shared" si="8"/>
        <v>0</v>
      </c>
      <c r="CG38" s="26">
        <f t="shared" si="8"/>
        <v>0</v>
      </c>
      <c r="CH38" s="26">
        <f t="shared" si="8"/>
        <v>0</v>
      </c>
      <c r="CI38" s="26">
        <f t="shared" si="8"/>
        <v>0</v>
      </c>
      <c r="CJ38" s="26">
        <f t="shared" si="8"/>
        <v>199.39024390243901</v>
      </c>
      <c r="CK38" s="26">
        <f t="shared" si="8"/>
        <v>0</v>
      </c>
      <c r="CL38" s="26">
        <f t="shared" si="8"/>
        <v>0</v>
      </c>
      <c r="CM38" s="26">
        <f t="shared" si="8"/>
        <v>0</v>
      </c>
      <c r="CN38" s="26">
        <f t="shared" si="8"/>
        <v>0</v>
      </c>
      <c r="CO38" s="26">
        <f t="shared" si="8"/>
        <v>0</v>
      </c>
      <c r="CP38" s="26">
        <f t="shared" si="9"/>
        <v>0</v>
      </c>
      <c r="CQ38" s="26">
        <f t="shared" si="9"/>
        <v>0</v>
      </c>
      <c r="CR38" s="26">
        <f t="shared" si="9"/>
        <v>0</v>
      </c>
      <c r="CS38" s="26">
        <f t="shared" si="9"/>
        <v>0</v>
      </c>
      <c r="CT38" s="26">
        <f t="shared" si="9"/>
        <v>0</v>
      </c>
      <c r="CU38" s="26">
        <f t="shared" si="9"/>
        <v>0</v>
      </c>
      <c r="CV38" s="26">
        <f t="shared" si="9"/>
        <v>0</v>
      </c>
      <c r="CW38" s="26">
        <f t="shared" si="9"/>
        <v>0</v>
      </c>
      <c r="CX38" s="26">
        <f t="shared" si="9"/>
        <v>0</v>
      </c>
      <c r="CY38" s="26">
        <f t="shared" si="9"/>
        <v>0</v>
      </c>
      <c r="CZ38" s="26">
        <f t="shared" si="9"/>
        <v>0</v>
      </c>
      <c r="DA38" s="26">
        <f t="shared" si="9"/>
        <v>0</v>
      </c>
      <c r="DB38" s="26">
        <f t="shared" si="9"/>
        <v>0</v>
      </c>
      <c r="DC38" s="26">
        <f t="shared" si="9"/>
        <v>0</v>
      </c>
      <c r="DD38" s="14"/>
      <c r="DE38" s="14"/>
      <c r="DF38" s="14"/>
      <c r="DG38" s="14"/>
      <c r="DH38" s="14"/>
      <c r="DI38" s="14"/>
      <c r="DJ38" s="14"/>
    </row>
    <row r="39" spans="1:114" ht="15" customHeight="1" x14ac:dyDescent="0.3">
      <c r="A39" s="15" t="str">
        <f t="shared" si="5"/>
        <v xml:space="preserve">Fredrik Svan </v>
      </c>
      <c r="B39" s="23"/>
      <c r="C39" s="23"/>
      <c r="D39" s="23">
        <v>50</v>
      </c>
      <c r="E39" s="23">
        <v>20</v>
      </c>
      <c r="F39" s="23">
        <v>10</v>
      </c>
      <c r="G39" s="23"/>
      <c r="H39" s="23"/>
      <c r="I39" s="23"/>
      <c r="J39" s="23"/>
      <c r="K39" s="23">
        <v>10</v>
      </c>
      <c r="L39" s="23">
        <v>10</v>
      </c>
      <c r="M39" s="23">
        <v>10</v>
      </c>
      <c r="N39" s="23"/>
      <c r="O39" s="23"/>
      <c r="P39" s="23">
        <v>10</v>
      </c>
      <c r="Q39" s="23">
        <v>10</v>
      </c>
      <c r="R39" s="23">
        <v>10</v>
      </c>
      <c r="S39" s="23">
        <v>10</v>
      </c>
      <c r="T39" s="23">
        <v>10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>
        <f t="shared" si="10"/>
        <v>160</v>
      </c>
      <c r="AG39" s="2">
        <f t="shared" si="6"/>
        <v>340</v>
      </c>
      <c r="AH39" s="24">
        <f t="shared" si="7"/>
        <v>363.77535301668809</v>
      </c>
      <c r="AI39" s="25">
        <f t="shared" si="11"/>
        <v>204.26315789473685</v>
      </c>
      <c r="AJ39" s="14">
        <f t="shared" si="12"/>
        <v>159.51219512195121</v>
      </c>
      <c r="AN39" s="14">
        <f t="shared" si="13"/>
        <v>0</v>
      </c>
      <c r="AO39" s="14">
        <f t="shared" si="14"/>
        <v>0</v>
      </c>
      <c r="AP39" s="14">
        <f t="shared" si="15"/>
        <v>0</v>
      </c>
      <c r="AQ39" s="14">
        <f t="shared" si="16"/>
        <v>0</v>
      </c>
      <c r="AR39" s="14">
        <f t="shared" si="17"/>
        <v>87</v>
      </c>
      <c r="AS39" s="14">
        <f t="shared" si="18"/>
        <v>0</v>
      </c>
      <c r="AT39" s="14">
        <f t="shared" si="19"/>
        <v>0</v>
      </c>
      <c r="AU39" s="14">
        <f t="shared" si="20"/>
        <v>0</v>
      </c>
      <c r="AV39" s="14">
        <f t="shared" si="21"/>
        <v>0</v>
      </c>
      <c r="AW39" s="14">
        <f t="shared" si="22"/>
        <v>0</v>
      </c>
      <c r="AX39" s="14">
        <f t="shared" si="23"/>
        <v>30.263157894736842</v>
      </c>
      <c r="AY39" s="14">
        <f t="shared" si="24"/>
        <v>0</v>
      </c>
      <c r="AZ39" s="14">
        <f t="shared" si="25"/>
        <v>0</v>
      </c>
      <c r="BA39" s="14">
        <f t="shared" si="26"/>
        <v>0</v>
      </c>
      <c r="BB39">
        <f t="shared" si="27"/>
        <v>0</v>
      </c>
      <c r="BC39">
        <f t="shared" si="28"/>
        <v>0</v>
      </c>
      <c r="BD39">
        <f t="shared" si="29"/>
        <v>87</v>
      </c>
      <c r="BE39">
        <f t="shared" si="30"/>
        <v>0</v>
      </c>
      <c r="BF39">
        <f t="shared" si="31"/>
        <v>0</v>
      </c>
      <c r="BG39" s="14">
        <f t="shared" si="32"/>
        <v>0</v>
      </c>
      <c r="BH39" s="14">
        <f t="shared" si="33"/>
        <v>0</v>
      </c>
      <c r="BI39" s="14">
        <f t="shared" si="34"/>
        <v>0</v>
      </c>
      <c r="BJ39" s="14">
        <f t="shared" si="35"/>
        <v>0</v>
      </c>
      <c r="BK39" s="14">
        <f t="shared" si="36"/>
        <v>0</v>
      </c>
      <c r="BL39" s="14">
        <f t="shared" si="37"/>
        <v>0</v>
      </c>
      <c r="BM39" s="14">
        <f t="shared" si="38"/>
        <v>0</v>
      </c>
      <c r="BN39" s="14">
        <f t="shared" si="39"/>
        <v>0</v>
      </c>
      <c r="BO39" s="14">
        <f t="shared" si="40"/>
        <v>0</v>
      </c>
      <c r="BP39" s="14">
        <f t="shared" si="41"/>
        <v>0</v>
      </c>
      <c r="BQ39" s="14">
        <f t="shared" si="42"/>
        <v>0</v>
      </c>
      <c r="BR39" s="14"/>
      <c r="BS39" s="14"/>
      <c r="BT39" s="14"/>
      <c r="BU39" s="14"/>
      <c r="BV39" s="14"/>
      <c r="BW39" s="14"/>
      <c r="BX39" s="14"/>
      <c r="BZ39" s="26">
        <f t="shared" si="8"/>
        <v>0</v>
      </c>
      <c r="CA39" s="26">
        <f t="shared" si="8"/>
        <v>0</v>
      </c>
      <c r="CB39" s="26">
        <f t="shared" si="8"/>
        <v>0</v>
      </c>
      <c r="CC39" s="26">
        <f t="shared" si="8"/>
        <v>0</v>
      </c>
      <c r="CD39" s="26">
        <f t="shared" si="8"/>
        <v>0</v>
      </c>
      <c r="CE39" s="26">
        <f t="shared" si="8"/>
        <v>0</v>
      </c>
      <c r="CF39" s="26">
        <f t="shared" si="8"/>
        <v>0</v>
      </c>
      <c r="CG39" s="26">
        <f t="shared" si="8"/>
        <v>0</v>
      </c>
      <c r="CH39" s="26">
        <f t="shared" si="8"/>
        <v>0</v>
      </c>
      <c r="CI39" s="26">
        <f t="shared" si="8"/>
        <v>0</v>
      </c>
      <c r="CJ39" s="26">
        <f t="shared" si="8"/>
        <v>159.51219512195121</v>
      </c>
      <c r="CK39" s="26">
        <f t="shared" si="8"/>
        <v>0</v>
      </c>
      <c r="CL39" s="26">
        <f t="shared" si="8"/>
        <v>0</v>
      </c>
      <c r="CM39" s="26">
        <f t="shared" si="8"/>
        <v>0</v>
      </c>
      <c r="CN39" s="26">
        <f t="shared" si="8"/>
        <v>0</v>
      </c>
      <c r="CO39" s="26">
        <f t="shared" si="8"/>
        <v>0</v>
      </c>
      <c r="CP39" s="26">
        <f t="shared" si="9"/>
        <v>0</v>
      </c>
      <c r="CQ39" s="26">
        <f t="shared" si="9"/>
        <v>0</v>
      </c>
      <c r="CR39" s="26">
        <f t="shared" si="9"/>
        <v>0</v>
      </c>
      <c r="CS39" s="26">
        <f t="shared" si="9"/>
        <v>0</v>
      </c>
      <c r="CT39" s="26">
        <f t="shared" si="9"/>
        <v>0</v>
      </c>
      <c r="CU39" s="26">
        <f t="shared" si="9"/>
        <v>0</v>
      </c>
      <c r="CV39" s="26">
        <f t="shared" si="9"/>
        <v>0</v>
      </c>
      <c r="CW39" s="26">
        <f t="shared" si="9"/>
        <v>0</v>
      </c>
      <c r="CX39" s="26">
        <f t="shared" si="9"/>
        <v>0</v>
      </c>
      <c r="CY39" s="26">
        <f t="shared" si="9"/>
        <v>0</v>
      </c>
      <c r="CZ39" s="26">
        <f t="shared" si="9"/>
        <v>0</v>
      </c>
      <c r="DA39" s="26">
        <f t="shared" si="9"/>
        <v>0</v>
      </c>
      <c r="DB39" s="26">
        <f t="shared" si="9"/>
        <v>0</v>
      </c>
      <c r="DC39" s="26">
        <f t="shared" si="9"/>
        <v>0</v>
      </c>
      <c r="DD39" s="14"/>
      <c r="DE39" s="14"/>
      <c r="DF39" s="14"/>
      <c r="DG39" s="14"/>
      <c r="DH39" s="14"/>
      <c r="DI39" s="14"/>
      <c r="DJ39" s="14"/>
    </row>
    <row r="40" spans="1:114" ht="15" customHeight="1" x14ac:dyDescent="0.3">
      <c r="A40" s="2" t="str">
        <f t="shared" si="5"/>
        <v>Hans Norbeck</v>
      </c>
      <c r="E40">
        <v>20</v>
      </c>
      <c r="F40">
        <v>20</v>
      </c>
      <c r="L40">
        <v>20</v>
      </c>
      <c r="AF40" s="2">
        <f t="shared" si="10"/>
        <v>60</v>
      </c>
      <c r="AG40" s="2">
        <f t="shared" si="6"/>
        <v>100</v>
      </c>
      <c r="AH40" s="27">
        <f t="shared" si="7"/>
        <v>314.2824133504493</v>
      </c>
      <c r="AI40" s="25">
        <f t="shared" si="11"/>
        <v>234.5263157894737</v>
      </c>
      <c r="AJ40" s="14">
        <f t="shared" si="12"/>
        <v>79.756097560975604</v>
      </c>
      <c r="AN40" s="14">
        <f t="shared" si="13"/>
        <v>0</v>
      </c>
      <c r="AO40" s="14">
        <f t="shared" si="14"/>
        <v>0</v>
      </c>
      <c r="AP40" s="14">
        <f t="shared" si="15"/>
        <v>0</v>
      </c>
      <c r="AQ40" s="14">
        <f t="shared" si="16"/>
        <v>0</v>
      </c>
      <c r="AR40" s="14">
        <f t="shared" si="17"/>
        <v>174</v>
      </c>
      <c r="AS40" s="14">
        <f t="shared" si="18"/>
        <v>0</v>
      </c>
      <c r="AT40" s="14">
        <f t="shared" si="19"/>
        <v>0</v>
      </c>
      <c r="AU40" s="14">
        <f t="shared" si="20"/>
        <v>0</v>
      </c>
      <c r="AV40" s="14">
        <f t="shared" si="21"/>
        <v>0</v>
      </c>
      <c r="AW40" s="14">
        <f t="shared" si="22"/>
        <v>0</v>
      </c>
      <c r="AX40" s="14">
        <f t="shared" si="23"/>
        <v>60.526315789473685</v>
      </c>
      <c r="AY40" s="14">
        <f t="shared" si="24"/>
        <v>0</v>
      </c>
      <c r="AZ40" s="14">
        <f t="shared" si="25"/>
        <v>0</v>
      </c>
      <c r="BA40" s="14">
        <f t="shared" si="26"/>
        <v>0</v>
      </c>
      <c r="BB40">
        <f t="shared" si="27"/>
        <v>0</v>
      </c>
      <c r="BC40">
        <f t="shared" si="28"/>
        <v>0</v>
      </c>
      <c r="BD40">
        <f t="shared" si="29"/>
        <v>0</v>
      </c>
      <c r="BE40">
        <f t="shared" si="30"/>
        <v>0</v>
      </c>
      <c r="BF40">
        <f t="shared" si="31"/>
        <v>0</v>
      </c>
      <c r="BG40" s="14">
        <f t="shared" si="32"/>
        <v>0</v>
      </c>
      <c r="BH40" s="14">
        <f t="shared" si="33"/>
        <v>0</v>
      </c>
      <c r="BI40" s="14">
        <f t="shared" si="34"/>
        <v>0</v>
      </c>
      <c r="BJ40" s="14">
        <f t="shared" si="35"/>
        <v>0</v>
      </c>
      <c r="BK40" s="14">
        <f t="shared" si="36"/>
        <v>0</v>
      </c>
      <c r="BL40" s="14">
        <f t="shared" si="37"/>
        <v>0</v>
      </c>
      <c r="BM40" s="14">
        <f t="shared" si="38"/>
        <v>0</v>
      </c>
      <c r="BN40" s="14">
        <f t="shared" si="39"/>
        <v>0</v>
      </c>
      <c r="BO40" s="14">
        <f t="shared" si="40"/>
        <v>0</v>
      </c>
      <c r="BP40" s="14">
        <f t="shared" si="41"/>
        <v>0</v>
      </c>
      <c r="BQ40" s="14">
        <f t="shared" si="42"/>
        <v>0</v>
      </c>
      <c r="BR40" s="14"/>
      <c r="BS40" s="14"/>
      <c r="BT40" s="14"/>
      <c r="BU40" s="14"/>
      <c r="BV40" s="14"/>
      <c r="BW40" s="14"/>
      <c r="BX40" s="14"/>
      <c r="BZ40" s="26">
        <f t="shared" si="8"/>
        <v>0</v>
      </c>
      <c r="CA40" s="26">
        <f t="shared" si="8"/>
        <v>0</v>
      </c>
      <c r="CB40" s="26">
        <f t="shared" si="8"/>
        <v>0</v>
      </c>
      <c r="CC40" s="26">
        <f t="shared" si="8"/>
        <v>0</v>
      </c>
      <c r="CD40" s="26">
        <f t="shared" si="8"/>
        <v>0</v>
      </c>
      <c r="CE40" s="26">
        <f t="shared" si="8"/>
        <v>0</v>
      </c>
      <c r="CF40" s="26">
        <f t="shared" si="8"/>
        <v>0</v>
      </c>
      <c r="CG40" s="26">
        <f t="shared" si="8"/>
        <v>0</v>
      </c>
      <c r="CH40" s="26">
        <f t="shared" si="8"/>
        <v>0</v>
      </c>
      <c r="CI40" s="26">
        <f t="shared" si="8"/>
        <v>0</v>
      </c>
      <c r="CJ40" s="26">
        <f t="shared" si="8"/>
        <v>79.756097560975604</v>
      </c>
      <c r="CK40" s="26">
        <f t="shared" si="8"/>
        <v>0</v>
      </c>
      <c r="CL40" s="26">
        <f t="shared" si="8"/>
        <v>0</v>
      </c>
      <c r="CM40" s="26">
        <f t="shared" si="8"/>
        <v>0</v>
      </c>
      <c r="CN40" s="26">
        <f t="shared" si="8"/>
        <v>0</v>
      </c>
      <c r="CO40" s="26">
        <f t="shared" si="8"/>
        <v>0</v>
      </c>
      <c r="CP40" s="26">
        <f t="shared" si="9"/>
        <v>0</v>
      </c>
      <c r="CQ40" s="26">
        <f t="shared" si="9"/>
        <v>0</v>
      </c>
      <c r="CR40" s="26">
        <f t="shared" si="9"/>
        <v>0</v>
      </c>
      <c r="CS40" s="26">
        <f t="shared" si="9"/>
        <v>0</v>
      </c>
      <c r="CT40" s="26">
        <f t="shared" si="9"/>
        <v>0</v>
      </c>
      <c r="CU40" s="26">
        <f t="shared" si="9"/>
        <v>0</v>
      </c>
      <c r="CV40" s="26">
        <f t="shared" si="9"/>
        <v>0</v>
      </c>
      <c r="CW40" s="26">
        <f t="shared" si="9"/>
        <v>0</v>
      </c>
      <c r="CX40" s="26">
        <f t="shared" si="9"/>
        <v>0</v>
      </c>
      <c r="CY40" s="26">
        <f t="shared" si="9"/>
        <v>0</v>
      </c>
      <c r="CZ40" s="26">
        <f t="shared" si="9"/>
        <v>0</v>
      </c>
      <c r="DA40" s="26">
        <f t="shared" si="9"/>
        <v>0</v>
      </c>
      <c r="DB40" s="26">
        <f t="shared" si="9"/>
        <v>0</v>
      </c>
      <c r="DC40" s="26">
        <f t="shared" si="9"/>
        <v>0</v>
      </c>
      <c r="DD40" s="14"/>
      <c r="DE40" s="14"/>
      <c r="DF40" s="14"/>
      <c r="DG40" s="14"/>
      <c r="DH40" s="14"/>
      <c r="DI40" s="14"/>
      <c r="DJ40" s="14"/>
    </row>
    <row r="41" spans="1:114" ht="15" customHeight="1" x14ac:dyDescent="0.3">
      <c r="A41" s="15" t="str">
        <f t="shared" si="5"/>
        <v xml:space="preserve">Håkan Gustavsson 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>
        <f t="shared" si="10"/>
        <v>0</v>
      </c>
      <c r="AG41" s="2">
        <f t="shared" si="6"/>
        <v>200</v>
      </c>
      <c r="AH41" s="24">
        <f t="shared" si="7"/>
        <v>0</v>
      </c>
      <c r="AI41" s="25">
        <f t="shared" si="11"/>
        <v>0</v>
      </c>
      <c r="AJ41" s="14">
        <f t="shared" si="12"/>
        <v>0</v>
      </c>
      <c r="AN41" s="14">
        <f t="shared" si="13"/>
        <v>0</v>
      </c>
      <c r="AO41" s="14">
        <f t="shared" si="14"/>
        <v>0</v>
      </c>
      <c r="AP41" s="14">
        <f t="shared" si="15"/>
        <v>0</v>
      </c>
      <c r="AQ41" s="14">
        <f t="shared" si="16"/>
        <v>0</v>
      </c>
      <c r="AR41" s="14">
        <f t="shared" si="17"/>
        <v>0</v>
      </c>
      <c r="AS41" s="14">
        <f t="shared" si="18"/>
        <v>0</v>
      </c>
      <c r="AT41" s="14">
        <f t="shared" si="19"/>
        <v>0</v>
      </c>
      <c r="AU41" s="14">
        <f t="shared" si="20"/>
        <v>0</v>
      </c>
      <c r="AV41" s="14">
        <f t="shared" si="21"/>
        <v>0</v>
      </c>
      <c r="AW41" s="14">
        <f t="shared" si="22"/>
        <v>0</v>
      </c>
      <c r="AX41" s="14">
        <f t="shared" si="23"/>
        <v>0</v>
      </c>
      <c r="AY41" s="14">
        <f t="shared" si="24"/>
        <v>0</v>
      </c>
      <c r="AZ41" s="14">
        <f t="shared" si="25"/>
        <v>0</v>
      </c>
      <c r="BA41" s="14">
        <f t="shared" si="26"/>
        <v>0</v>
      </c>
      <c r="BB41">
        <f t="shared" si="27"/>
        <v>0</v>
      </c>
      <c r="BC41">
        <f t="shared" si="28"/>
        <v>0</v>
      </c>
      <c r="BD41">
        <f t="shared" si="29"/>
        <v>0</v>
      </c>
      <c r="BE41">
        <f t="shared" si="30"/>
        <v>0</v>
      </c>
      <c r="BF41">
        <f t="shared" si="31"/>
        <v>0</v>
      </c>
      <c r="BG41" s="14">
        <f t="shared" si="32"/>
        <v>0</v>
      </c>
      <c r="BH41" s="14">
        <f t="shared" si="33"/>
        <v>0</v>
      </c>
      <c r="BI41" s="14">
        <f t="shared" si="34"/>
        <v>0</v>
      </c>
      <c r="BJ41" s="14">
        <f t="shared" si="35"/>
        <v>0</v>
      </c>
      <c r="BK41" s="14">
        <f t="shared" si="36"/>
        <v>0</v>
      </c>
      <c r="BL41" s="14">
        <f t="shared" si="37"/>
        <v>0</v>
      </c>
      <c r="BM41" s="14">
        <f t="shared" si="38"/>
        <v>0</v>
      </c>
      <c r="BN41" s="14">
        <f t="shared" si="39"/>
        <v>0</v>
      </c>
      <c r="BO41" s="14">
        <f t="shared" si="40"/>
        <v>0</v>
      </c>
      <c r="BP41" s="14">
        <f t="shared" si="41"/>
        <v>0</v>
      </c>
      <c r="BQ41" s="14">
        <f t="shared" si="42"/>
        <v>0</v>
      </c>
      <c r="BR41" s="14"/>
      <c r="BS41" s="14"/>
      <c r="BT41" s="14"/>
      <c r="BU41" s="14"/>
      <c r="BV41" s="14"/>
      <c r="BW41" s="14"/>
      <c r="BX41" s="14"/>
      <c r="BZ41" s="26">
        <f t="shared" si="8"/>
        <v>0</v>
      </c>
      <c r="CA41" s="26">
        <f t="shared" si="8"/>
        <v>0</v>
      </c>
      <c r="CB41" s="26">
        <f t="shared" si="8"/>
        <v>0</v>
      </c>
      <c r="CC41" s="26">
        <f t="shared" si="8"/>
        <v>0</v>
      </c>
      <c r="CD41" s="26">
        <f t="shared" si="8"/>
        <v>0</v>
      </c>
      <c r="CE41" s="26">
        <f t="shared" si="8"/>
        <v>0</v>
      </c>
      <c r="CF41" s="26">
        <f t="shared" si="8"/>
        <v>0</v>
      </c>
      <c r="CG41" s="26">
        <f t="shared" si="8"/>
        <v>0</v>
      </c>
      <c r="CH41" s="26">
        <f t="shared" si="8"/>
        <v>0</v>
      </c>
      <c r="CI41" s="26">
        <f t="shared" si="8"/>
        <v>0</v>
      </c>
      <c r="CJ41" s="26">
        <f t="shared" si="8"/>
        <v>0</v>
      </c>
      <c r="CK41" s="26">
        <f t="shared" si="8"/>
        <v>0</v>
      </c>
      <c r="CL41" s="26">
        <f t="shared" si="8"/>
        <v>0</v>
      </c>
      <c r="CM41" s="26">
        <f t="shared" si="8"/>
        <v>0</v>
      </c>
      <c r="CN41" s="26">
        <f t="shared" si="8"/>
        <v>0</v>
      </c>
      <c r="CO41" s="26">
        <f t="shared" si="8"/>
        <v>0</v>
      </c>
      <c r="CP41" s="26">
        <f t="shared" si="9"/>
        <v>0</v>
      </c>
      <c r="CQ41" s="26">
        <f t="shared" si="9"/>
        <v>0</v>
      </c>
      <c r="CR41" s="26">
        <f t="shared" si="9"/>
        <v>0</v>
      </c>
      <c r="CS41" s="26">
        <f t="shared" si="9"/>
        <v>0</v>
      </c>
      <c r="CT41" s="26">
        <f t="shared" si="9"/>
        <v>0</v>
      </c>
      <c r="CU41" s="26">
        <f t="shared" si="9"/>
        <v>0</v>
      </c>
      <c r="CV41" s="26">
        <f t="shared" si="9"/>
        <v>0</v>
      </c>
      <c r="CW41" s="26">
        <f t="shared" si="9"/>
        <v>0</v>
      </c>
      <c r="CX41" s="26">
        <f t="shared" si="9"/>
        <v>0</v>
      </c>
      <c r="CY41" s="26">
        <f t="shared" si="9"/>
        <v>0</v>
      </c>
      <c r="CZ41" s="26">
        <f t="shared" si="9"/>
        <v>0</v>
      </c>
      <c r="DA41" s="26">
        <f t="shared" si="9"/>
        <v>0</v>
      </c>
      <c r="DB41" s="26">
        <f t="shared" si="9"/>
        <v>0</v>
      </c>
      <c r="DC41" s="26">
        <f t="shared" si="9"/>
        <v>0</v>
      </c>
      <c r="DD41" s="14"/>
      <c r="DE41" s="14"/>
      <c r="DF41" s="14"/>
      <c r="DG41" s="14"/>
      <c r="DH41" s="14"/>
      <c r="DI41" s="14"/>
      <c r="DJ41" s="14"/>
    </row>
    <row r="42" spans="1:114" ht="15" customHeight="1" x14ac:dyDescent="0.3">
      <c r="A42" s="2" t="str">
        <f t="shared" si="5"/>
        <v>Kjell Johansson</v>
      </c>
      <c r="G42">
        <v>20</v>
      </c>
      <c r="L42">
        <v>20</v>
      </c>
      <c r="P42">
        <v>20</v>
      </c>
      <c r="AF42" s="2">
        <f t="shared" si="10"/>
        <v>60</v>
      </c>
      <c r="AG42" s="2">
        <f t="shared" si="6"/>
        <v>100</v>
      </c>
      <c r="AH42" s="27">
        <f t="shared" si="7"/>
        <v>60.526315789473685</v>
      </c>
      <c r="AI42" s="25">
        <f t="shared" si="11"/>
        <v>60.526315789473685</v>
      </c>
      <c r="AJ42" s="14">
        <f t="shared" si="12"/>
        <v>0</v>
      </c>
      <c r="AN42" s="14">
        <f t="shared" si="13"/>
        <v>0</v>
      </c>
      <c r="AO42" s="14">
        <f t="shared" si="14"/>
        <v>0</v>
      </c>
      <c r="AP42" s="14">
        <f t="shared" si="15"/>
        <v>0</v>
      </c>
      <c r="AQ42" s="14">
        <f t="shared" si="16"/>
        <v>0</v>
      </c>
      <c r="AR42" s="14">
        <f t="shared" si="17"/>
        <v>0</v>
      </c>
      <c r="AS42" s="14">
        <f t="shared" si="18"/>
        <v>0</v>
      </c>
      <c r="AT42" s="14">
        <f t="shared" si="19"/>
        <v>0</v>
      </c>
      <c r="AU42" s="14">
        <f t="shared" si="20"/>
        <v>0</v>
      </c>
      <c r="AV42" s="14">
        <f t="shared" si="21"/>
        <v>0</v>
      </c>
      <c r="AW42" s="14">
        <f t="shared" si="22"/>
        <v>0</v>
      </c>
      <c r="AX42" s="14">
        <f t="shared" si="23"/>
        <v>60.526315789473685</v>
      </c>
      <c r="AY42" s="14">
        <f t="shared" si="24"/>
        <v>0</v>
      </c>
      <c r="AZ42" s="14">
        <f t="shared" si="25"/>
        <v>0</v>
      </c>
      <c r="BA42" s="14">
        <f t="shared" si="26"/>
        <v>0</v>
      </c>
      <c r="BB42">
        <f t="shared" si="27"/>
        <v>0</v>
      </c>
      <c r="BC42">
        <f t="shared" si="28"/>
        <v>0</v>
      </c>
      <c r="BD42">
        <f t="shared" si="29"/>
        <v>0</v>
      </c>
      <c r="BE42">
        <f t="shared" si="30"/>
        <v>0</v>
      </c>
      <c r="BF42">
        <f t="shared" si="31"/>
        <v>0</v>
      </c>
      <c r="BG42" s="14">
        <f t="shared" si="32"/>
        <v>0</v>
      </c>
      <c r="BH42" s="14">
        <f t="shared" si="33"/>
        <v>0</v>
      </c>
      <c r="BI42" s="14">
        <f t="shared" si="34"/>
        <v>0</v>
      </c>
      <c r="BJ42" s="14">
        <f t="shared" si="35"/>
        <v>0</v>
      </c>
      <c r="BK42" s="14">
        <f t="shared" si="36"/>
        <v>0</v>
      </c>
      <c r="BL42" s="14">
        <f t="shared" si="37"/>
        <v>0</v>
      </c>
      <c r="BM42" s="14">
        <f t="shared" si="38"/>
        <v>0</v>
      </c>
      <c r="BN42" s="14">
        <f t="shared" si="39"/>
        <v>0</v>
      </c>
      <c r="BO42" s="14">
        <f t="shared" si="40"/>
        <v>0</v>
      </c>
      <c r="BP42" s="14">
        <f t="shared" si="41"/>
        <v>0</v>
      </c>
      <c r="BQ42" s="14">
        <f t="shared" si="42"/>
        <v>0</v>
      </c>
      <c r="BR42" s="14"/>
      <c r="BS42" s="14"/>
      <c r="BT42" s="14"/>
      <c r="BU42" s="14"/>
      <c r="BV42" s="14"/>
      <c r="BW42" s="14"/>
      <c r="BX42" s="14"/>
      <c r="BZ42" s="26">
        <f t="shared" si="8"/>
        <v>0</v>
      </c>
      <c r="CA42" s="26">
        <f t="shared" si="8"/>
        <v>0</v>
      </c>
      <c r="CB42" s="26">
        <f t="shared" si="8"/>
        <v>0</v>
      </c>
      <c r="CC42" s="26">
        <f t="shared" si="8"/>
        <v>0</v>
      </c>
      <c r="CD42" s="26">
        <f t="shared" si="8"/>
        <v>0</v>
      </c>
      <c r="CE42" s="26">
        <f t="shared" si="8"/>
        <v>0</v>
      </c>
      <c r="CF42" s="26">
        <f t="shared" si="8"/>
        <v>0</v>
      </c>
      <c r="CG42" s="26">
        <f t="shared" si="8"/>
        <v>0</v>
      </c>
      <c r="CH42" s="26">
        <f t="shared" si="8"/>
        <v>0</v>
      </c>
      <c r="CI42" s="26">
        <f t="shared" si="8"/>
        <v>0</v>
      </c>
      <c r="CJ42" s="26">
        <f t="shared" si="8"/>
        <v>0</v>
      </c>
      <c r="CK42" s="26">
        <f t="shared" si="8"/>
        <v>0</v>
      </c>
      <c r="CL42" s="26">
        <f t="shared" si="8"/>
        <v>0</v>
      </c>
      <c r="CM42" s="26">
        <f t="shared" si="8"/>
        <v>0</v>
      </c>
      <c r="CN42" s="26">
        <f t="shared" si="8"/>
        <v>0</v>
      </c>
      <c r="CO42" s="26">
        <f t="shared" si="8"/>
        <v>0</v>
      </c>
      <c r="CP42" s="26">
        <f t="shared" si="9"/>
        <v>0</v>
      </c>
      <c r="CQ42" s="26">
        <f t="shared" si="9"/>
        <v>0</v>
      </c>
      <c r="CR42" s="26">
        <f t="shared" si="9"/>
        <v>0</v>
      </c>
      <c r="CS42" s="26">
        <f t="shared" si="9"/>
        <v>0</v>
      </c>
      <c r="CT42" s="26">
        <f t="shared" si="9"/>
        <v>0</v>
      </c>
      <c r="CU42" s="26">
        <f t="shared" si="9"/>
        <v>0</v>
      </c>
      <c r="CV42" s="26">
        <f t="shared" si="9"/>
        <v>0</v>
      </c>
      <c r="CW42" s="26">
        <f t="shared" si="9"/>
        <v>0</v>
      </c>
      <c r="CX42" s="26">
        <f t="shared" si="9"/>
        <v>0</v>
      </c>
      <c r="CY42" s="26">
        <f t="shared" si="9"/>
        <v>0</v>
      </c>
      <c r="CZ42" s="26">
        <f t="shared" si="9"/>
        <v>0</v>
      </c>
      <c r="DA42" s="26">
        <f t="shared" si="9"/>
        <v>0</v>
      </c>
      <c r="DB42" s="26">
        <f t="shared" si="9"/>
        <v>0</v>
      </c>
      <c r="DC42" s="26">
        <f t="shared" si="9"/>
        <v>0</v>
      </c>
      <c r="DD42" s="14"/>
      <c r="DE42" s="14"/>
      <c r="DF42" s="14"/>
      <c r="DG42" s="14"/>
      <c r="DH42" s="14"/>
      <c r="DI42" s="14"/>
      <c r="DJ42" s="14"/>
    </row>
    <row r="43" spans="1:114" ht="15" customHeight="1" x14ac:dyDescent="0.3">
      <c r="A43" s="15" t="str">
        <f t="shared" si="5"/>
        <v>Kjell Persson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>
        <f t="shared" si="10"/>
        <v>0</v>
      </c>
      <c r="AG43" s="2">
        <f t="shared" si="6"/>
        <v>0</v>
      </c>
      <c r="AH43" s="24">
        <f t="shared" si="7"/>
        <v>0</v>
      </c>
      <c r="AI43" s="25">
        <f t="shared" si="11"/>
        <v>0</v>
      </c>
      <c r="AJ43" s="14">
        <f t="shared" si="12"/>
        <v>0</v>
      </c>
      <c r="AN43" s="14">
        <f t="shared" si="13"/>
        <v>0</v>
      </c>
      <c r="AO43" s="14">
        <f t="shared" si="14"/>
        <v>0</v>
      </c>
      <c r="AP43" s="14">
        <f t="shared" si="15"/>
        <v>0</v>
      </c>
      <c r="AQ43" s="14">
        <f t="shared" si="16"/>
        <v>0</v>
      </c>
      <c r="AR43" s="14">
        <f t="shared" si="17"/>
        <v>0</v>
      </c>
      <c r="AS43" s="14">
        <f t="shared" si="18"/>
        <v>0</v>
      </c>
      <c r="AT43" s="14">
        <f t="shared" si="19"/>
        <v>0</v>
      </c>
      <c r="AU43" s="14">
        <f t="shared" si="20"/>
        <v>0</v>
      </c>
      <c r="AV43" s="14">
        <f t="shared" si="21"/>
        <v>0</v>
      </c>
      <c r="AW43" s="14">
        <f t="shared" si="22"/>
        <v>0</v>
      </c>
      <c r="AX43" s="14">
        <f t="shared" si="23"/>
        <v>0</v>
      </c>
      <c r="AY43" s="14">
        <f t="shared" si="24"/>
        <v>0</v>
      </c>
      <c r="AZ43" s="14">
        <f t="shared" si="25"/>
        <v>0</v>
      </c>
      <c r="BA43" s="14">
        <f t="shared" si="26"/>
        <v>0</v>
      </c>
      <c r="BB43">
        <f t="shared" si="27"/>
        <v>0</v>
      </c>
      <c r="BC43">
        <f t="shared" si="28"/>
        <v>0</v>
      </c>
      <c r="BD43">
        <f t="shared" si="29"/>
        <v>0</v>
      </c>
      <c r="BE43">
        <f t="shared" si="30"/>
        <v>0</v>
      </c>
      <c r="BF43">
        <f t="shared" si="31"/>
        <v>0</v>
      </c>
      <c r="BG43" s="14">
        <f t="shared" si="32"/>
        <v>0</v>
      </c>
      <c r="BH43" s="14">
        <f t="shared" si="33"/>
        <v>0</v>
      </c>
      <c r="BI43" s="14">
        <f t="shared" si="34"/>
        <v>0</v>
      </c>
      <c r="BJ43" s="14">
        <f t="shared" si="35"/>
        <v>0</v>
      </c>
      <c r="BK43" s="14">
        <f t="shared" si="36"/>
        <v>0</v>
      </c>
      <c r="BL43" s="14">
        <f t="shared" si="37"/>
        <v>0</v>
      </c>
      <c r="BM43" s="14">
        <f t="shared" si="38"/>
        <v>0</v>
      </c>
      <c r="BN43" s="14">
        <f t="shared" si="39"/>
        <v>0</v>
      </c>
      <c r="BO43" s="14">
        <f t="shared" si="40"/>
        <v>0</v>
      </c>
      <c r="BP43" s="14">
        <f t="shared" si="41"/>
        <v>0</v>
      </c>
      <c r="BQ43" s="14">
        <f t="shared" si="42"/>
        <v>0</v>
      </c>
      <c r="BR43" s="14"/>
      <c r="BS43" s="14"/>
      <c r="BT43" s="14"/>
      <c r="BU43" s="14"/>
      <c r="BV43" s="14"/>
      <c r="BW43" s="14"/>
      <c r="BX43" s="14"/>
      <c r="BZ43" s="26">
        <f t="shared" si="8"/>
        <v>0</v>
      </c>
      <c r="CA43" s="26">
        <f t="shared" si="8"/>
        <v>0</v>
      </c>
      <c r="CB43" s="26">
        <f t="shared" si="8"/>
        <v>0</v>
      </c>
      <c r="CC43" s="26">
        <f t="shared" si="8"/>
        <v>0</v>
      </c>
      <c r="CD43" s="26">
        <f t="shared" si="8"/>
        <v>0</v>
      </c>
      <c r="CE43" s="26">
        <f t="shared" si="8"/>
        <v>0</v>
      </c>
      <c r="CF43" s="26">
        <f t="shared" si="8"/>
        <v>0</v>
      </c>
      <c r="CG43" s="26">
        <f t="shared" si="8"/>
        <v>0</v>
      </c>
      <c r="CH43" s="26">
        <f t="shared" si="8"/>
        <v>0</v>
      </c>
      <c r="CI43" s="26">
        <f t="shared" si="8"/>
        <v>0</v>
      </c>
      <c r="CJ43" s="26">
        <f t="shared" si="8"/>
        <v>0</v>
      </c>
      <c r="CK43" s="26">
        <f t="shared" si="8"/>
        <v>0</v>
      </c>
      <c r="CL43" s="26">
        <f t="shared" si="8"/>
        <v>0</v>
      </c>
      <c r="CM43" s="26">
        <f t="shared" si="8"/>
        <v>0</v>
      </c>
      <c r="CN43" s="26">
        <f t="shared" si="8"/>
        <v>0</v>
      </c>
      <c r="CO43" s="26">
        <f t="shared" si="8"/>
        <v>0</v>
      </c>
      <c r="CP43" s="26">
        <f t="shared" si="9"/>
        <v>0</v>
      </c>
      <c r="CQ43" s="26">
        <f t="shared" si="9"/>
        <v>0</v>
      </c>
      <c r="CR43" s="26">
        <f t="shared" si="9"/>
        <v>0</v>
      </c>
      <c r="CS43" s="26">
        <f t="shared" si="9"/>
        <v>0</v>
      </c>
      <c r="CT43" s="26">
        <f t="shared" si="9"/>
        <v>0</v>
      </c>
      <c r="CU43" s="26">
        <f t="shared" si="9"/>
        <v>0</v>
      </c>
      <c r="CV43" s="26">
        <f t="shared" si="9"/>
        <v>0</v>
      </c>
      <c r="CW43" s="26">
        <f t="shared" si="9"/>
        <v>0</v>
      </c>
      <c r="CX43" s="26">
        <f t="shared" si="9"/>
        <v>0</v>
      </c>
      <c r="CY43" s="26">
        <f t="shared" si="9"/>
        <v>0</v>
      </c>
      <c r="CZ43" s="26">
        <f t="shared" si="9"/>
        <v>0</v>
      </c>
      <c r="DA43" s="26">
        <f t="shared" si="9"/>
        <v>0</v>
      </c>
      <c r="DB43" s="26">
        <f t="shared" si="9"/>
        <v>0</v>
      </c>
      <c r="DC43" s="26">
        <f t="shared" si="9"/>
        <v>0</v>
      </c>
      <c r="DD43" s="14"/>
      <c r="DE43" s="14"/>
      <c r="DF43" s="14"/>
      <c r="DG43" s="14"/>
      <c r="DH43" s="14"/>
      <c r="DI43" s="14"/>
      <c r="DJ43" s="14"/>
    </row>
    <row r="44" spans="1:114" ht="15" customHeight="1" x14ac:dyDescent="0.3">
      <c r="A44" s="2" t="str">
        <f t="shared" si="5"/>
        <v>Lars Norbeck</v>
      </c>
      <c r="I44">
        <v>50</v>
      </c>
      <c r="AF44" s="2">
        <f t="shared" si="10"/>
        <v>50</v>
      </c>
      <c r="AG44" s="2">
        <f t="shared" si="6"/>
        <v>100</v>
      </c>
      <c r="AH44" s="27">
        <f t="shared" si="7"/>
        <v>0</v>
      </c>
      <c r="AI44" s="25">
        <f t="shared" si="11"/>
        <v>0</v>
      </c>
      <c r="AJ44" s="14">
        <f t="shared" si="12"/>
        <v>0</v>
      </c>
      <c r="AN44" s="14">
        <f t="shared" si="13"/>
        <v>0</v>
      </c>
      <c r="AO44" s="14">
        <f t="shared" si="14"/>
        <v>0</v>
      </c>
      <c r="AP44" s="14">
        <f t="shared" si="15"/>
        <v>0</v>
      </c>
      <c r="AQ44" s="14">
        <f t="shared" si="16"/>
        <v>0</v>
      </c>
      <c r="AR44" s="14">
        <f t="shared" si="17"/>
        <v>0</v>
      </c>
      <c r="AS44" s="14">
        <f t="shared" si="18"/>
        <v>0</v>
      </c>
      <c r="AT44" s="14">
        <f t="shared" si="19"/>
        <v>0</v>
      </c>
      <c r="AU44" s="14">
        <f t="shared" si="20"/>
        <v>0</v>
      </c>
      <c r="AV44" s="14">
        <f t="shared" si="21"/>
        <v>0</v>
      </c>
      <c r="AW44" s="14">
        <f t="shared" si="22"/>
        <v>0</v>
      </c>
      <c r="AX44" s="14">
        <f t="shared" si="23"/>
        <v>0</v>
      </c>
      <c r="AY44" s="14">
        <f t="shared" si="24"/>
        <v>0</v>
      </c>
      <c r="AZ44" s="14">
        <f t="shared" si="25"/>
        <v>0</v>
      </c>
      <c r="BA44" s="14">
        <f t="shared" si="26"/>
        <v>0</v>
      </c>
      <c r="BB44">
        <f t="shared" si="27"/>
        <v>0</v>
      </c>
      <c r="BC44">
        <f t="shared" si="28"/>
        <v>0</v>
      </c>
      <c r="BD44">
        <f t="shared" si="29"/>
        <v>0</v>
      </c>
      <c r="BE44">
        <f t="shared" si="30"/>
        <v>0</v>
      </c>
      <c r="BF44">
        <f t="shared" si="31"/>
        <v>0</v>
      </c>
      <c r="BG44" s="14">
        <f t="shared" si="32"/>
        <v>0</v>
      </c>
      <c r="BH44" s="14">
        <f t="shared" si="33"/>
        <v>0</v>
      </c>
      <c r="BI44" s="14">
        <f t="shared" si="34"/>
        <v>0</v>
      </c>
      <c r="BJ44" s="14">
        <f t="shared" si="35"/>
        <v>0</v>
      </c>
      <c r="BK44" s="14">
        <f t="shared" si="36"/>
        <v>0</v>
      </c>
      <c r="BL44" s="14">
        <f t="shared" si="37"/>
        <v>0</v>
      </c>
      <c r="BM44" s="14">
        <f t="shared" si="38"/>
        <v>0</v>
      </c>
      <c r="BN44" s="14">
        <f t="shared" si="39"/>
        <v>0</v>
      </c>
      <c r="BO44" s="14">
        <f t="shared" si="40"/>
        <v>0</v>
      </c>
      <c r="BP44" s="14">
        <f t="shared" si="41"/>
        <v>0</v>
      </c>
      <c r="BQ44" s="14">
        <f t="shared" si="42"/>
        <v>0</v>
      </c>
      <c r="BR44" s="14"/>
      <c r="BS44" s="14"/>
      <c r="BT44" s="14"/>
      <c r="BU44" s="14"/>
      <c r="BV44" s="14"/>
      <c r="BW44" s="14"/>
      <c r="BX44" s="14"/>
      <c r="BZ44" s="26">
        <f t="shared" si="8"/>
        <v>0</v>
      </c>
      <c r="CA44" s="26">
        <f t="shared" si="8"/>
        <v>0</v>
      </c>
      <c r="CB44" s="26">
        <f t="shared" si="8"/>
        <v>0</v>
      </c>
      <c r="CC44" s="26">
        <f t="shared" si="8"/>
        <v>0</v>
      </c>
      <c r="CD44" s="26">
        <f t="shared" si="8"/>
        <v>0</v>
      </c>
      <c r="CE44" s="26">
        <f t="shared" si="8"/>
        <v>0</v>
      </c>
      <c r="CF44" s="26">
        <f t="shared" si="8"/>
        <v>0</v>
      </c>
      <c r="CG44" s="26">
        <f t="shared" si="8"/>
        <v>0</v>
      </c>
      <c r="CH44" s="26">
        <f t="shared" si="8"/>
        <v>0</v>
      </c>
      <c r="CI44" s="26">
        <f t="shared" si="8"/>
        <v>0</v>
      </c>
      <c r="CJ44" s="26">
        <f t="shared" si="8"/>
        <v>0</v>
      </c>
      <c r="CK44" s="26">
        <f t="shared" si="8"/>
        <v>0</v>
      </c>
      <c r="CL44" s="26">
        <f t="shared" si="8"/>
        <v>0</v>
      </c>
      <c r="CM44" s="26">
        <f t="shared" si="8"/>
        <v>0</v>
      </c>
      <c r="CN44" s="26">
        <f t="shared" si="8"/>
        <v>0</v>
      </c>
      <c r="CO44" s="26">
        <f t="shared" si="8"/>
        <v>0</v>
      </c>
      <c r="CP44" s="26">
        <f t="shared" si="9"/>
        <v>0</v>
      </c>
      <c r="CQ44" s="26">
        <f t="shared" si="9"/>
        <v>0</v>
      </c>
      <c r="CR44" s="26">
        <f t="shared" si="9"/>
        <v>0</v>
      </c>
      <c r="CS44" s="26">
        <f t="shared" si="9"/>
        <v>0</v>
      </c>
      <c r="CT44" s="26">
        <f t="shared" si="9"/>
        <v>0</v>
      </c>
      <c r="CU44" s="26">
        <f t="shared" si="9"/>
        <v>0</v>
      </c>
      <c r="CV44" s="26">
        <f t="shared" si="9"/>
        <v>0</v>
      </c>
      <c r="CW44" s="26">
        <f t="shared" si="9"/>
        <v>0</v>
      </c>
      <c r="CX44" s="26">
        <f t="shared" si="9"/>
        <v>0</v>
      </c>
      <c r="CY44" s="26">
        <f t="shared" si="9"/>
        <v>0</v>
      </c>
      <c r="CZ44" s="26">
        <f t="shared" si="9"/>
        <v>0</v>
      </c>
      <c r="DA44" s="26">
        <f t="shared" si="9"/>
        <v>0</v>
      </c>
      <c r="DB44" s="26">
        <f t="shared" si="9"/>
        <v>0</v>
      </c>
      <c r="DC44" s="26">
        <f t="shared" si="9"/>
        <v>0</v>
      </c>
      <c r="DD44" s="14"/>
      <c r="DE44" s="14"/>
      <c r="DF44" s="14"/>
      <c r="DG44" s="14"/>
      <c r="DH44" s="14"/>
      <c r="DI44" s="14"/>
      <c r="DJ44" s="14"/>
    </row>
    <row r="45" spans="1:114" ht="15" customHeight="1" x14ac:dyDescent="0.3">
      <c r="A45" s="15" t="str">
        <f t="shared" si="5"/>
        <v xml:space="preserve">Lennart Axelsson </v>
      </c>
      <c r="B45" s="23"/>
      <c r="C45" s="23"/>
      <c r="D45" s="23">
        <v>20</v>
      </c>
      <c r="E45" s="23">
        <v>20</v>
      </c>
      <c r="F45" s="23"/>
      <c r="G45" s="23"/>
      <c r="H45" s="23"/>
      <c r="I45" s="23"/>
      <c r="J45" s="23">
        <v>20</v>
      </c>
      <c r="K45" s="23">
        <v>20</v>
      </c>
      <c r="L45" s="23">
        <v>20</v>
      </c>
      <c r="M45" s="23"/>
      <c r="N45" s="23"/>
      <c r="O45" s="23"/>
      <c r="P45" s="23">
        <v>20</v>
      </c>
      <c r="Q45" s="23"/>
      <c r="R45" s="23"/>
      <c r="S45" s="23">
        <v>20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f t="shared" si="10"/>
        <v>140</v>
      </c>
      <c r="AG45" s="2">
        <f t="shared" si="6"/>
        <v>400</v>
      </c>
      <c r="AH45" s="24">
        <f t="shared" si="7"/>
        <v>299.79460847240051</v>
      </c>
      <c r="AI45" s="25">
        <f t="shared" si="11"/>
        <v>60.526315789473685</v>
      </c>
      <c r="AJ45" s="14">
        <f t="shared" si="12"/>
        <v>239.26829268292684</v>
      </c>
      <c r="AN45" s="14">
        <f t="shared" si="13"/>
        <v>0</v>
      </c>
      <c r="AO45" s="14">
        <f t="shared" si="14"/>
        <v>0</v>
      </c>
      <c r="AP45" s="14">
        <f t="shared" si="15"/>
        <v>0</v>
      </c>
      <c r="AQ45" s="14">
        <f t="shared" si="16"/>
        <v>0</v>
      </c>
      <c r="AR45" s="14">
        <f t="shared" si="17"/>
        <v>0</v>
      </c>
      <c r="AS45" s="14">
        <f t="shared" si="18"/>
        <v>0</v>
      </c>
      <c r="AT45" s="14">
        <f t="shared" si="19"/>
        <v>0</v>
      </c>
      <c r="AU45" s="14">
        <f t="shared" si="20"/>
        <v>0</v>
      </c>
      <c r="AV45" s="14">
        <f t="shared" si="21"/>
        <v>0</v>
      </c>
      <c r="AW45" s="14">
        <f t="shared" si="22"/>
        <v>0</v>
      </c>
      <c r="AX45" s="14">
        <f t="shared" si="23"/>
        <v>60.526315789473685</v>
      </c>
      <c r="AY45" s="14">
        <f t="shared" si="24"/>
        <v>0</v>
      </c>
      <c r="AZ45" s="14">
        <f t="shared" si="25"/>
        <v>0</v>
      </c>
      <c r="BA45" s="14">
        <f t="shared" si="26"/>
        <v>0</v>
      </c>
      <c r="BB45">
        <f t="shared" si="27"/>
        <v>0</v>
      </c>
      <c r="BC45">
        <f t="shared" si="28"/>
        <v>0</v>
      </c>
      <c r="BD45">
        <f t="shared" si="29"/>
        <v>0</v>
      </c>
      <c r="BE45">
        <f t="shared" si="30"/>
        <v>0</v>
      </c>
      <c r="BF45">
        <f t="shared" si="31"/>
        <v>0</v>
      </c>
      <c r="BG45" s="14">
        <f t="shared" si="32"/>
        <v>0</v>
      </c>
      <c r="BH45" s="14">
        <f t="shared" si="33"/>
        <v>0</v>
      </c>
      <c r="BI45" s="14">
        <f t="shared" si="34"/>
        <v>0</v>
      </c>
      <c r="BJ45" s="14">
        <f t="shared" si="35"/>
        <v>0</v>
      </c>
      <c r="BK45" s="14">
        <f t="shared" si="36"/>
        <v>0</v>
      </c>
      <c r="BL45" s="14">
        <f t="shared" si="37"/>
        <v>0</v>
      </c>
      <c r="BM45" s="14">
        <f t="shared" si="38"/>
        <v>0</v>
      </c>
      <c r="BN45" s="14">
        <f t="shared" si="39"/>
        <v>0</v>
      </c>
      <c r="BO45" s="14">
        <f t="shared" si="40"/>
        <v>0</v>
      </c>
      <c r="BP45" s="14">
        <f t="shared" si="41"/>
        <v>0</v>
      </c>
      <c r="BQ45" s="14">
        <f t="shared" si="42"/>
        <v>0</v>
      </c>
      <c r="BR45" s="14"/>
      <c r="BS45" s="14"/>
      <c r="BT45" s="14"/>
      <c r="BU45" s="14"/>
      <c r="BV45" s="14"/>
      <c r="BW45" s="14"/>
      <c r="BX45" s="14"/>
      <c r="BZ45" s="26">
        <f t="shared" si="8"/>
        <v>0</v>
      </c>
      <c r="CA45" s="26">
        <f t="shared" si="8"/>
        <v>0</v>
      </c>
      <c r="CB45" s="26">
        <f t="shared" si="8"/>
        <v>0</v>
      </c>
      <c r="CC45" s="26">
        <f t="shared" si="8"/>
        <v>0</v>
      </c>
      <c r="CD45" s="26">
        <f t="shared" si="8"/>
        <v>0</v>
      </c>
      <c r="CE45" s="26">
        <f t="shared" si="8"/>
        <v>0</v>
      </c>
      <c r="CF45" s="26">
        <f t="shared" si="8"/>
        <v>0</v>
      </c>
      <c r="CG45" s="26">
        <f t="shared" si="8"/>
        <v>0</v>
      </c>
      <c r="CH45" s="26">
        <f t="shared" si="8"/>
        <v>0</v>
      </c>
      <c r="CI45" s="26">
        <f t="shared" si="8"/>
        <v>0</v>
      </c>
      <c r="CJ45" s="26">
        <f t="shared" si="8"/>
        <v>239.26829268292684</v>
      </c>
      <c r="CK45" s="26">
        <f t="shared" si="8"/>
        <v>0</v>
      </c>
      <c r="CL45" s="26">
        <f t="shared" si="8"/>
        <v>0</v>
      </c>
      <c r="CM45" s="26">
        <f t="shared" si="8"/>
        <v>0</v>
      </c>
      <c r="CN45" s="26">
        <f t="shared" si="8"/>
        <v>0</v>
      </c>
      <c r="CO45" s="26">
        <f t="shared" si="8"/>
        <v>0</v>
      </c>
      <c r="CP45" s="26">
        <f t="shared" si="9"/>
        <v>0</v>
      </c>
      <c r="CQ45" s="26">
        <f t="shared" si="9"/>
        <v>0</v>
      </c>
      <c r="CR45" s="26">
        <f t="shared" si="9"/>
        <v>0</v>
      </c>
      <c r="CS45" s="26">
        <f t="shared" si="9"/>
        <v>0</v>
      </c>
      <c r="CT45" s="26">
        <f t="shared" si="9"/>
        <v>0</v>
      </c>
      <c r="CU45" s="26">
        <f t="shared" si="9"/>
        <v>0</v>
      </c>
      <c r="CV45" s="26">
        <f t="shared" si="9"/>
        <v>0</v>
      </c>
      <c r="CW45" s="26">
        <f t="shared" si="9"/>
        <v>0</v>
      </c>
      <c r="CX45" s="26">
        <f t="shared" si="9"/>
        <v>0</v>
      </c>
      <c r="CY45" s="26">
        <f t="shared" si="9"/>
        <v>0</v>
      </c>
      <c r="CZ45" s="26">
        <f t="shared" si="9"/>
        <v>0</v>
      </c>
      <c r="DA45" s="26">
        <f t="shared" si="9"/>
        <v>0</v>
      </c>
      <c r="DB45" s="26">
        <f t="shared" si="9"/>
        <v>0</v>
      </c>
      <c r="DC45" s="26">
        <f t="shared" si="9"/>
        <v>0</v>
      </c>
      <c r="DD45" s="14"/>
      <c r="DE45" s="14"/>
      <c r="DF45" s="14"/>
      <c r="DG45" s="14"/>
      <c r="DH45" s="14"/>
      <c r="DI45" s="14"/>
      <c r="DJ45" s="14"/>
    </row>
    <row r="46" spans="1:114" ht="15" customHeight="1" x14ac:dyDescent="0.3">
      <c r="A46" s="2" t="str">
        <f t="shared" si="5"/>
        <v>Mathias Ernest</v>
      </c>
      <c r="J46">
        <v>20</v>
      </c>
      <c r="K46">
        <v>50</v>
      </c>
      <c r="L46">
        <v>20</v>
      </c>
      <c r="S46">
        <v>20</v>
      </c>
      <c r="AF46" s="2">
        <f t="shared" si="10"/>
        <v>110</v>
      </c>
      <c r="AG46" s="2">
        <f t="shared" si="6"/>
        <v>200</v>
      </c>
      <c r="AH46" s="27">
        <f t="shared" si="7"/>
        <v>60.526315789473685</v>
      </c>
      <c r="AI46" s="25">
        <f t="shared" si="11"/>
        <v>60.526315789473685</v>
      </c>
      <c r="AJ46" s="14">
        <f t="shared" si="12"/>
        <v>0</v>
      </c>
      <c r="AN46" s="14">
        <f t="shared" si="13"/>
        <v>0</v>
      </c>
      <c r="AO46" s="14">
        <f t="shared" si="14"/>
        <v>0</v>
      </c>
      <c r="AP46" s="14">
        <f t="shared" si="15"/>
        <v>0</v>
      </c>
      <c r="AQ46" s="14">
        <f t="shared" si="16"/>
        <v>0</v>
      </c>
      <c r="AR46" s="14">
        <f t="shared" si="17"/>
        <v>0</v>
      </c>
      <c r="AS46" s="14">
        <f t="shared" si="18"/>
        <v>0</v>
      </c>
      <c r="AT46" s="14">
        <f t="shared" si="19"/>
        <v>0</v>
      </c>
      <c r="AU46" s="14">
        <f t="shared" si="20"/>
        <v>0</v>
      </c>
      <c r="AV46" s="14">
        <f t="shared" si="21"/>
        <v>0</v>
      </c>
      <c r="AW46" s="14">
        <f t="shared" si="22"/>
        <v>0</v>
      </c>
      <c r="AX46" s="14">
        <f t="shared" si="23"/>
        <v>60.526315789473685</v>
      </c>
      <c r="AY46" s="14">
        <f t="shared" si="24"/>
        <v>0</v>
      </c>
      <c r="AZ46" s="14">
        <f t="shared" si="25"/>
        <v>0</v>
      </c>
      <c r="BA46" s="14">
        <f t="shared" si="26"/>
        <v>0</v>
      </c>
      <c r="BB46">
        <f t="shared" si="27"/>
        <v>0</v>
      </c>
      <c r="BC46">
        <f t="shared" si="28"/>
        <v>0</v>
      </c>
      <c r="BD46">
        <f t="shared" si="29"/>
        <v>0</v>
      </c>
      <c r="BE46">
        <f t="shared" si="30"/>
        <v>0</v>
      </c>
      <c r="BF46">
        <f t="shared" si="31"/>
        <v>0</v>
      </c>
      <c r="BG46" s="14">
        <f t="shared" si="32"/>
        <v>0</v>
      </c>
      <c r="BH46" s="14">
        <f t="shared" si="33"/>
        <v>0</v>
      </c>
      <c r="BI46" s="14">
        <f t="shared" si="34"/>
        <v>0</v>
      </c>
      <c r="BJ46" s="14">
        <f t="shared" si="35"/>
        <v>0</v>
      </c>
      <c r="BK46" s="14">
        <f t="shared" si="36"/>
        <v>0</v>
      </c>
      <c r="BL46" s="14">
        <f t="shared" si="37"/>
        <v>0</v>
      </c>
      <c r="BM46" s="14">
        <f t="shared" si="38"/>
        <v>0</v>
      </c>
      <c r="BN46" s="14">
        <f t="shared" si="39"/>
        <v>0</v>
      </c>
      <c r="BO46" s="14">
        <f t="shared" si="40"/>
        <v>0</v>
      </c>
      <c r="BP46" s="14">
        <f t="shared" si="41"/>
        <v>0</v>
      </c>
      <c r="BQ46" s="14">
        <f t="shared" si="42"/>
        <v>0</v>
      </c>
      <c r="BR46" s="14"/>
      <c r="BS46" s="14"/>
      <c r="BT46" s="14"/>
      <c r="BU46" s="14"/>
      <c r="BV46" s="14"/>
      <c r="BW46" s="14"/>
      <c r="BX46" s="14"/>
      <c r="BZ46" s="26">
        <f t="shared" si="8"/>
        <v>0</v>
      </c>
      <c r="CA46" s="26">
        <f t="shared" si="8"/>
        <v>0</v>
      </c>
      <c r="CB46" s="26">
        <f t="shared" si="8"/>
        <v>0</v>
      </c>
      <c r="CC46" s="26">
        <f t="shared" si="8"/>
        <v>0</v>
      </c>
      <c r="CD46" s="26">
        <f t="shared" si="8"/>
        <v>0</v>
      </c>
      <c r="CE46" s="26">
        <f t="shared" si="8"/>
        <v>0</v>
      </c>
      <c r="CF46" s="26">
        <f t="shared" si="8"/>
        <v>0</v>
      </c>
      <c r="CG46" s="26">
        <f t="shared" si="8"/>
        <v>0</v>
      </c>
      <c r="CH46" s="26">
        <f t="shared" si="8"/>
        <v>0</v>
      </c>
      <c r="CI46" s="26">
        <f t="shared" si="8"/>
        <v>0</v>
      </c>
      <c r="CJ46" s="26">
        <f t="shared" si="8"/>
        <v>0</v>
      </c>
      <c r="CK46" s="26">
        <f t="shared" si="8"/>
        <v>0</v>
      </c>
      <c r="CL46" s="26">
        <f t="shared" si="8"/>
        <v>0</v>
      </c>
      <c r="CM46" s="26">
        <f t="shared" si="8"/>
        <v>0</v>
      </c>
      <c r="CN46" s="26">
        <f t="shared" si="8"/>
        <v>0</v>
      </c>
      <c r="CO46" s="26">
        <f t="shared" si="8"/>
        <v>0</v>
      </c>
      <c r="CP46" s="26">
        <f t="shared" si="9"/>
        <v>0</v>
      </c>
      <c r="CQ46" s="26">
        <f t="shared" si="9"/>
        <v>0</v>
      </c>
      <c r="CR46" s="26">
        <f t="shared" si="9"/>
        <v>0</v>
      </c>
      <c r="CS46" s="26">
        <f t="shared" si="9"/>
        <v>0</v>
      </c>
      <c r="CT46" s="26">
        <f t="shared" si="9"/>
        <v>0</v>
      </c>
      <c r="CU46" s="26">
        <f t="shared" si="9"/>
        <v>0</v>
      </c>
      <c r="CV46" s="26">
        <f t="shared" si="9"/>
        <v>0</v>
      </c>
      <c r="CW46" s="26">
        <f t="shared" si="9"/>
        <v>0</v>
      </c>
      <c r="CX46" s="26">
        <f t="shared" si="9"/>
        <v>0</v>
      </c>
      <c r="CY46" s="26">
        <f t="shared" si="9"/>
        <v>0</v>
      </c>
      <c r="CZ46" s="26">
        <f t="shared" si="9"/>
        <v>0</v>
      </c>
      <c r="DA46" s="26">
        <f t="shared" si="9"/>
        <v>0</v>
      </c>
      <c r="DB46" s="26">
        <f t="shared" si="9"/>
        <v>0</v>
      </c>
      <c r="DC46" s="26">
        <f t="shared" si="9"/>
        <v>0</v>
      </c>
      <c r="DD46" s="14"/>
      <c r="DE46" s="14"/>
      <c r="DF46" s="14"/>
      <c r="DG46" s="14"/>
      <c r="DH46" s="14"/>
      <c r="DI46" s="14"/>
      <c r="DJ46" s="14"/>
    </row>
    <row r="47" spans="1:114" ht="15" customHeight="1" x14ac:dyDescent="0.3">
      <c r="A47" s="15" t="str">
        <f t="shared" si="5"/>
        <v>Matz Classon</v>
      </c>
      <c r="B47" s="23">
        <v>10</v>
      </c>
      <c r="C47" s="23">
        <v>10</v>
      </c>
      <c r="D47" s="23"/>
      <c r="E47" s="23">
        <v>20</v>
      </c>
      <c r="F47" s="23">
        <v>20</v>
      </c>
      <c r="G47" s="23"/>
      <c r="H47" s="23"/>
      <c r="I47" s="23"/>
      <c r="J47" s="23"/>
      <c r="K47" s="23"/>
      <c r="L47" s="23"/>
      <c r="M47" s="23"/>
      <c r="N47" s="23"/>
      <c r="O47" s="23">
        <v>20</v>
      </c>
      <c r="P47" s="23"/>
      <c r="Q47" s="23"/>
      <c r="R47" s="23">
        <v>20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>
        <f t="shared" si="10"/>
        <v>100</v>
      </c>
      <c r="AG47" s="2">
        <f t="shared" si="6"/>
        <v>220</v>
      </c>
      <c r="AH47" s="24">
        <f t="shared" si="7"/>
        <v>348</v>
      </c>
      <c r="AI47" s="25">
        <f t="shared" si="11"/>
        <v>348</v>
      </c>
      <c r="AJ47" s="14">
        <f t="shared" si="12"/>
        <v>0</v>
      </c>
      <c r="AN47" s="14">
        <f t="shared" si="13"/>
        <v>0</v>
      </c>
      <c r="AO47" s="14">
        <f t="shared" si="14"/>
        <v>0</v>
      </c>
      <c r="AP47" s="14">
        <f t="shared" si="15"/>
        <v>0</v>
      </c>
      <c r="AQ47" s="14">
        <f t="shared" si="16"/>
        <v>0</v>
      </c>
      <c r="AR47" s="14">
        <f t="shared" si="17"/>
        <v>174</v>
      </c>
      <c r="AS47" s="14">
        <f t="shared" si="18"/>
        <v>0</v>
      </c>
      <c r="AT47" s="14">
        <f t="shared" si="19"/>
        <v>0</v>
      </c>
      <c r="AU47" s="14">
        <f t="shared" si="20"/>
        <v>0</v>
      </c>
      <c r="AV47" s="14">
        <f t="shared" si="21"/>
        <v>0</v>
      </c>
      <c r="AW47" s="14">
        <f t="shared" si="22"/>
        <v>0</v>
      </c>
      <c r="AX47" s="14">
        <f t="shared" si="23"/>
        <v>0</v>
      </c>
      <c r="AY47" s="14">
        <f t="shared" si="24"/>
        <v>0</v>
      </c>
      <c r="AZ47" s="14">
        <f t="shared" si="25"/>
        <v>0</v>
      </c>
      <c r="BA47" s="14">
        <f t="shared" si="26"/>
        <v>0</v>
      </c>
      <c r="BB47">
        <f t="shared" si="27"/>
        <v>0</v>
      </c>
      <c r="BC47">
        <f t="shared" si="28"/>
        <v>0</v>
      </c>
      <c r="BD47">
        <f t="shared" si="29"/>
        <v>174</v>
      </c>
      <c r="BE47">
        <f t="shared" si="30"/>
        <v>0</v>
      </c>
      <c r="BF47">
        <f t="shared" si="31"/>
        <v>0</v>
      </c>
      <c r="BG47" s="14">
        <f t="shared" si="32"/>
        <v>0</v>
      </c>
      <c r="BH47" s="14">
        <f t="shared" si="33"/>
        <v>0</v>
      </c>
      <c r="BI47" s="14">
        <f t="shared" si="34"/>
        <v>0</v>
      </c>
      <c r="BJ47" s="14">
        <f t="shared" si="35"/>
        <v>0</v>
      </c>
      <c r="BK47" s="14">
        <f t="shared" si="36"/>
        <v>0</v>
      </c>
      <c r="BL47" s="14">
        <f t="shared" si="37"/>
        <v>0</v>
      </c>
      <c r="BM47" s="14">
        <f t="shared" si="38"/>
        <v>0</v>
      </c>
      <c r="BN47" s="14">
        <f t="shared" si="39"/>
        <v>0</v>
      </c>
      <c r="BO47" s="14">
        <f t="shared" si="40"/>
        <v>0</v>
      </c>
      <c r="BP47" s="14">
        <f t="shared" si="41"/>
        <v>0</v>
      </c>
      <c r="BQ47" s="14">
        <f t="shared" si="42"/>
        <v>0</v>
      </c>
      <c r="BR47" s="14"/>
      <c r="BS47" s="14"/>
      <c r="BT47" s="14"/>
      <c r="BU47" s="14"/>
      <c r="BV47" s="14"/>
      <c r="BW47" s="14"/>
      <c r="BX47" s="14"/>
      <c r="BZ47" s="26">
        <f t="shared" si="8"/>
        <v>0</v>
      </c>
      <c r="CA47" s="26">
        <f t="shared" si="8"/>
        <v>0</v>
      </c>
      <c r="CB47" s="26">
        <f t="shared" si="8"/>
        <v>0</v>
      </c>
      <c r="CC47" s="26">
        <f t="shared" si="8"/>
        <v>0</v>
      </c>
      <c r="CD47" s="26">
        <f t="shared" si="8"/>
        <v>0</v>
      </c>
      <c r="CE47" s="26">
        <f t="shared" si="8"/>
        <v>0</v>
      </c>
      <c r="CF47" s="26">
        <f t="shared" si="8"/>
        <v>0</v>
      </c>
      <c r="CG47" s="26">
        <f t="shared" si="8"/>
        <v>0</v>
      </c>
      <c r="CH47" s="26">
        <f t="shared" si="8"/>
        <v>0</v>
      </c>
      <c r="CI47" s="26">
        <f t="shared" si="8"/>
        <v>0</v>
      </c>
      <c r="CJ47" s="26">
        <f t="shared" si="8"/>
        <v>0</v>
      </c>
      <c r="CK47" s="26">
        <f t="shared" si="8"/>
        <v>0</v>
      </c>
      <c r="CL47" s="26">
        <f t="shared" si="8"/>
        <v>0</v>
      </c>
      <c r="CM47" s="26">
        <f t="shared" si="8"/>
        <v>0</v>
      </c>
      <c r="CN47" s="26">
        <f t="shared" si="8"/>
        <v>0</v>
      </c>
      <c r="CO47" s="26">
        <f t="shared" si="8"/>
        <v>0</v>
      </c>
      <c r="CP47" s="26">
        <f t="shared" si="9"/>
        <v>0</v>
      </c>
      <c r="CQ47" s="26">
        <f t="shared" si="9"/>
        <v>0</v>
      </c>
      <c r="CR47" s="26">
        <f t="shared" si="9"/>
        <v>0</v>
      </c>
      <c r="CS47" s="26">
        <f t="shared" si="9"/>
        <v>0</v>
      </c>
      <c r="CT47" s="26">
        <f t="shared" si="9"/>
        <v>0</v>
      </c>
      <c r="CU47" s="26">
        <f t="shared" si="9"/>
        <v>0</v>
      </c>
      <c r="CV47" s="26">
        <f t="shared" si="9"/>
        <v>0</v>
      </c>
      <c r="CW47" s="26">
        <f t="shared" si="9"/>
        <v>0</v>
      </c>
      <c r="CX47" s="26">
        <f t="shared" si="9"/>
        <v>0</v>
      </c>
      <c r="CY47" s="26">
        <f t="shared" si="9"/>
        <v>0</v>
      </c>
      <c r="CZ47" s="26">
        <f t="shared" si="9"/>
        <v>0</v>
      </c>
      <c r="DA47" s="26">
        <f t="shared" si="9"/>
        <v>0</v>
      </c>
      <c r="DB47" s="26">
        <f t="shared" si="9"/>
        <v>0</v>
      </c>
      <c r="DC47" s="26">
        <f t="shared" si="9"/>
        <v>0</v>
      </c>
      <c r="DD47" s="14"/>
      <c r="DE47" s="14"/>
      <c r="DF47" s="14"/>
      <c r="DG47" s="14"/>
      <c r="DH47" s="14"/>
      <c r="DI47" s="14"/>
      <c r="DJ47" s="14"/>
    </row>
    <row r="48" spans="1:114" ht="15" customHeight="1" x14ac:dyDescent="0.3">
      <c r="A48" s="2" t="str">
        <f t="shared" si="5"/>
        <v>Peter Engborg</v>
      </c>
      <c r="D48">
        <v>10</v>
      </c>
      <c r="K48">
        <v>20</v>
      </c>
      <c r="M48">
        <v>50</v>
      </c>
      <c r="P48">
        <v>20</v>
      </c>
      <c r="AF48" s="2">
        <f t="shared" si="10"/>
        <v>100</v>
      </c>
      <c r="AG48" s="2">
        <f t="shared" si="6"/>
        <v>100</v>
      </c>
      <c r="AH48" s="27">
        <f t="shared" si="7"/>
        <v>0</v>
      </c>
      <c r="AI48" s="25">
        <f t="shared" si="11"/>
        <v>0</v>
      </c>
      <c r="AJ48" s="14">
        <f t="shared" si="12"/>
        <v>0</v>
      </c>
      <c r="AN48" s="14">
        <f t="shared" si="13"/>
        <v>0</v>
      </c>
      <c r="AO48" s="14">
        <f t="shared" si="14"/>
        <v>0</v>
      </c>
      <c r="AP48" s="14">
        <f t="shared" si="15"/>
        <v>0</v>
      </c>
      <c r="AQ48" s="14">
        <f t="shared" si="16"/>
        <v>0</v>
      </c>
      <c r="AR48" s="14">
        <f t="shared" si="17"/>
        <v>0</v>
      </c>
      <c r="AS48" s="14">
        <f t="shared" si="18"/>
        <v>0</v>
      </c>
      <c r="AT48" s="14">
        <f t="shared" si="19"/>
        <v>0</v>
      </c>
      <c r="AU48" s="14">
        <f t="shared" si="20"/>
        <v>0</v>
      </c>
      <c r="AV48" s="14">
        <f t="shared" si="21"/>
        <v>0</v>
      </c>
      <c r="AW48" s="14">
        <f t="shared" si="22"/>
        <v>0</v>
      </c>
      <c r="AX48" s="14">
        <f t="shared" si="23"/>
        <v>0</v>
      </c>
      <c r="AY48" s="14">
        <f t="shared" si="24"/>
        <v>0</v>
      </c>
      <c r="AZ48" s="14">
        <f t="shared" si="25"/>
        <v>0</v>
      </c>
      <c r="BA48" s="14">
        <f t="shared" si="26"/>
        <v>0</v>
      </c>
      <c r="BB48">
        <f t="shared" si="27"/>
        <v>0</v>
      </c>
      <c r="BC48">
        <f t="shared" si="28"/>
        <v>0</v>
      </c>
      <c r="BD48">
        <f t="shared" si="29"/>
        <v>0</v>
      </c>
      <c r="BE48">
        <f t="shared" si="30"/>
        <v>0</v>
      </c>
      <c r="BF48">
        <f t="shared" si="31"/>
        <v>0</v>
      </c>
      <c r="BG48" s="14">
        <f t="shared" si="32"/>
        <v>0</v>
      </c>
      <c r="BH48" s="14">
        <f t="shared" si="33"/>
        <v>0</v>
      </c>
      <c r="BI48" s="14">
        <f t="shared" si="34"/>
        <v>0</v>
      </c>
      <c r="BJ48" s="14">
        <f t="shared" si="35"/>
        <v>0</v>
      </c>
      <c r="BK48" s="14">
        <f t="shared" si="36"/>
        <v>0</v>
      </c>
      <c r="BL48" s="14">
        <f t="shared" si="37"/>
        <v>0</v>
      </c>
      <c r="BM48" s="14">
        <f t="shared" si="38"/>
        <v>0</v>
      </c>
      <c r="BN48" s="14">
        <f t="shared" si="39"/>
        <v>0</v>
      </c>
      <c r="BO48" s="14">
        <f t="shared" si="40"/>
        <v>0</v>
      </c>
      <c r="BP48" s="14">
        <f t="shared" si="41"/>
        <v>0</v>
      </c>
      <c r="BQ48" s="14">
        <f t="shared" si="42"/>
        <v>0</v>
      </c>
      <c r="BR48" s="14"/>
      <c r="BS48" s="14"/>
      <c r="BT48" s="14"/>
      <c r="BU48" s="14"/>
      <c r="BV48" s="14"/>
      <c r="BW48" s="14"/>
      <c r="BX48" s="14"/>
      <c r="BZ48" s="26">
        <f t="shared" si="8"/>
        <v>0</v>
      </c>
      <c r="CA48" s="26">
        <f t="shared" si="8"/>
        <v>0</v>
      </c>
      <c r="CB48" s="26">
        <f t="shared" si="8"/>
        <v>0</v>
      </c>
      <c r="CC48" s="26">
        <f t="shared" si="8"/>
        <v>0</v>
      </c>
      <c r="CD48" s="26">
        <f t="shared" si="8"/>
        <v>0</v>
      </c>
      <c r="CE48" s="26">
        <f t="shared" si="8"/>
        <v>0</v>
      </c>
      <c r="CF48" s="26">
        <f t="shared" si="8"/>
        <v>0</v>
      </c>
      <c r="CG48" s="26">
        <f t="shared" si="8"/>
        <v>0</v>
      </c>
      <c r="CH48" s="26">
        <f t="shared" si="8"/>
        <v>0</v>
      </c>
      <c r="CI48" s="26">
        <f t="shared" si="8"/>
        <v>0</v>
      </c>
      <c r="CJ48" s="26">
        <f t="shared" si="8"/>
        <v>0</v>
      </c>
      <c r="CK48" s="26">
        <f t="shared" si="8"/>
        <v>0</v>
      </c>
      <c r="CL48" s="26">
        <f t="shared" si="8"/>
        <v>0</v>
      </c>
      <c r="CM48" s="26">
        <f t="shared" si="8"/>
        <v>0</v>
      </c>
      <c r="CN48" s="26">
        <f t="shared" si="8"/>
        <v>0</v>
      </c>
      <c r="CO48" s="26">
        <f t="shared" si="8"/>
        <v>0</v>
      </c>
      <c r="CP48" s="26">
        <f t="shared" si="9"/>
        <v>0</v>
      </c>
      <c r="CQ48" s="26">
        <f t="shared" si="9"/>
        <v>0</v>
      </c>
      <c r="CR48" s="26">
        <f t="shared" si="9"/>
        <v>0</v>
      </c>
      <c r="CS48" s="26">
        <f t="shared" si="9"/>
        <v>0</v>
      </c>
      <c r="CT48" s="26">
        <f t="shared" si="9"/>
        <v>0</v>
      </c>
      <c r="CU48" s="26">
        <f t="shared" si="9"/>
        <v>0</v>
      </c>
      <c r="CV48" s="26">
        <f t="shared" si="9"/>
        <v>0</v>
      </c>
      <c r="CW48" s="26">
        <f t="shared" si="9"/>
        <v>0</v>
      </c>
      <c r="CX48" s="26">
        <f t="shared" si="9"/>
        <v>0</v>
      </c>
      <c r="CY48" s="26">
        <f t="shared" si="9"/>
        <v>0</v>
      </c>
      <c r="CZ48" s="26">
        <f t="shared" si="9"/>
        <v>0</v>
      </c>
      <c r="DA48" s="26">
        <f t="shared" si="9"/>
        <v>0</v>
      </c>
      <c r="DB48" s="26">
        <f t="shared" si="9"/>
        <v>0</v>
      </c>
      <c r="DC48" s="26">
        <f t="shared" si="9"/>
        <v>0</v>
      </c>
      <c r="DD48" s="14"/>
      <c r="DE48" s="14"/>
      <c r="DF48" s="14"/>
      <c r="DG48" s="14"/>
      <c r="DH48" s="14"/>
      <c r="DI48" s="14"/>
      <c r="DJ48" s="14"/>
    </row>
    <row r="49" spans="1:114" ht="15" customHeight="1" x14ac:dyDescent="0.3">
      <c r="A49" s="15" t="str">
        <f t="shared" si="5"/>
        <v>Peter Sjöberg</v>
      </c>
      <c r="B49" s="23"/>
      <c r="C49" s="23"/>
      <c r="D49" s="23">
        <v>10</v>
      </c>
      <c r="E49" s="23"/>
      <c r="F49" s="23"/>
      <c r="G49" s="23"/>
      <c r="H49" s="23">
        <v>10</v>
      </c>
      <c r="I49" s="23"/>
      <c r="J49" s="23">
        <v>10</v>
      </c>
      <c r="K49" s="23">
        <v>10</v>
      </c>
      <c r="L49" s="23">
        <v>10</v>
      </c>
      <c r="M49" s="28">
        <v>10</v>
      </c>
      <c r="N49" s="28">
        <v>10</v>
      </c>
      <c r="O49" s="28"/>
      <c r="P49" s="28">
        <v>10</v>
      </c>
      <c r="Q49" s="28">
        <v>10</v>
      </c>
      <c r="R49" s="28">
        <v>10</v>
      </c>
      <c r="S49" s="28">
        <v>10</v>
      </c>
      <c r="T49" s="28">
        <v>10</v>
      </c>
      <c r="U49" s="28"/>
      <c r="V49" s="28"/>
      <c r="W49" s="23"/>
      <c r="X49" s="23"/>
      <c r="Y49" s="23"/>
      <c r="Z49" s="23"/>
      <c r="AA49" s="23"/>
      <c r="AB49" s="23"/>
      <c r="AC49" s="23"/>
      <c r="AD49" s="23"/>
      <c r="AE49" s="23"/>
      <c r="AF49" s="23">
        <f t="shared" si="10"/>
        <v>120</v>
      </c>
      <c r="AG49" s="2">
        <f t="shared" si="6"/>
        <v>200</v>
      </c>
      <c r="AH49" s="24">
        <f t="shared" si="7"/>
        <v>197.01925545571245</v>
      </c>
      <c r="AI49" s="25">
        <f t="shared" si="11"/>
        <v>117.26315789473685</v>
      </c>
      <c r="AJ49" s="14">
        <f t="shared" si="12"/>
        <v>79.756097560975604</v>
      </c>
      <c r="AN49" s="14">
        <f t="shared" si="13"/>
        <v>0</v>
      </c>
      <c r="AO49" s="14">
        <f t="shared" si="14"/>
        <v>0</v>
      </c>
      <c r="AP49" s="14">
        <f t="shared" si="15"/>
        <v>0</v>
      </c>
      <c r="AQ49" s="14">
        <f t="shared" si="16"/>
        <v>0</v>
      </c>
      <c r="AR49" s="14">
        <f t="shared" si="17"/>
        <v>0</v>
      </c>
      <c r="AS49" s="14">
        <f t="shared" si="18"/>
        <v>0</v>
      </c>
      <c r="AT49" s="14">
        <f t="shared" si="19"/>
        <v>0</v>
      </c>
      <c r="AU49" s="14">
        <f t="shared" si="20"/>
        <v>0</v>
      </c>
      <c r="AV49" s="14">
        <f t="shared" si="21"/>
        <v>0</v>
      </c>
      <c r="AW49" s="14">
        <f t="shared" si="22"/>
        <v>0</v>
      </c>
      <c r="AX49" s="14">
        <f t="shared" si="23"/>
        <v>30.263157894736842</v>
      </c>
      <c r="AY49" s="14">
        <f t="shared" si="24"/>
        <v>0</v>
      </c>
      <c r="AZ49" s="14">
        <f t="shared" si="25"/>
        <v>0</v>
      </c>
      <c r="BA49" s="14">
        <f t="shared" si="26"/>
        <v>0</v>
      </c>
      <c r="BB49">
        <f t="shared" si="27"/>
        <v>0</v>
      </c>
      <c r="BC49">
        <f t="shared" si="28"/>
        <v>0</v>
      </c>
      <c r="BD49">
        <f t="shared" si="29"/>
        <v>87</v>
      </c>
      <c r="BE49">
        <f t="shared" si="30"/>
        <v>0</v>
      </c>
      <c r="BF49">
        <f t="shared" si="31"/>
        <v>0</v>
      </c>
      <c r="BG49" s="14">
        <f t="shared" si="32"/>
        <v>0</v>
      </c>
      <c r="BH49" s="14">
        <f t="shared" si="33"/>
        <v>0</v>
      </c>
      <c r="BI49" s="14">
        <f t="shared" si="34"/>
        <v>0</v>
      </c>
      <c r="BJ49" s="14">
        <f t="shared" si="35"/>
        <v>0</v>
      </c>
      <c r="BK49" s="14">
        <f t="shared" si="36"/>
        <v>0</v>
      </c>
      <c r="BL49" s="14">
        <f t="shared" si="37"/>
        <v>0</v>
      </c>
      <c r="BM49" s="14">
        <f t="shared" si="38"/>
        <v>0</v>
      </c>
      <c r="BN49" s="14">
        <f t="shared" si="39"/>
        <v>0</v>
      </c>
      <c r="BO49" s="14">
        <f t="shared" si="40"/>
        <v>0</v>
      </c>
      <c r="BP49" s="14">
        <f t="shared" si="41"/>
        <v>0</v>
      </c>
      <c r="BQ49" s="14">
        <f t="shared" si="42"/>
        <v>0</v>
      </c>
      <c r="BR49" s="14"/>
      <c r="BS49" s="14"/>
      <c r="BT49" s="14"/>
      <c r="BU49" s="14"/>
      <c r="BV49" s="14"/>
      <c r="BW49" s="14"/>
      <c r="BX49" s="14"/>
      <c r="BZ49" s="26">
        <f t="shared" si="8"/>
        <v>0</v>
      </c>
      <c r="CA49" s="26">
        <f t="shared" si="8"/>
        <v>0</v>
      </c>
      <c r="CB49" s="26">
        <f t="shared" si="8"/>
        <v>0</v>
      </c>
      <c r="CC49" s="26">
        <f t="shared" si="8"/>
        <v>0</v>
      </c>
      <c r="CD49" s="26">
        <f t="shared" si="8"/>
        <v>0</v>
      </c>
      <c r="CE49" s="26">
        <f t="shared" si="8"/>
        <v>0</v>
      </c>
      <c r="CF49" s="26">
        <f t="shared" si="8"/>
        <v>0</v>
      </c>
      <c r="CG49" s="26">
        <f t="shared" si="8"/>
        <v>0</v>
      </c>
      <c r="CH49" s="26">
        <f t="shared" si="8"/>
        <v>0</v>
      </c>
      <c r="CI49" s="26">
        <f t="shared" si="8"/>
        <v>0</v>
      </c>
      <c r="CJ49" s="26">
        <f t="shared" si="8"/>
        <v>79.756097560975604</v>
      </c>
      <c r="CK49" s="26">
        <f t="shared" si="8"/>
        <v>0</v>
      </c>
      <c r="CL49" s="26">
        <f t="shared" si="8"/>
        <v>0</v>
      </c>
      <c r="CM49" s="26">
        <f t="shared" si="8"/>
        <v>0</v>
      </c>
      <c r="CN49" s="26">
        <f t="shared" si="8"/>
        <v>0</v>
      </c>
      <c r="CO49" s="26">
        <f t="shared" si="8"/>
        <v>0</v>
      </c>
      <c r="CP49" s="26">
        <f t="shared" si="9"/>
        <v>0</v>
      </c>
      <c r="CQ49" s="26">
        <f t="shared" si="9"/>
        <v>0</v>
      </c>
      <c r="CR49" s="26">
        <f t="shared" si="9"/>
        <v>0</v>
      </c>
      <c r="CS49" s="26">
        <f t="shared" si="9"/>
        <v>0</v>
      </c>
      <c r="CT49" s="26">
        <f t="shared" si="9"/>
        <v>0</v>
      </c>
      <c r="CU49" s="26">
        <f t="shared" si="9"/>
        <v>0</v>
      </c>
      <c r="CV49" s="26">
        <f t="shared" si="9"/>
        <v>0</v>
      </c>
      <c r="CW49" s="26">
        <f t="shared" si="9"/>
        <v>0</v>
      </c>
      <c r="CX49" s="26">
        <f t="shared" si="9"/>
        <v>0</v>
      </c>
      <c r="CY49" s="26">
        <f t="shared" si="9"/>
        <v>0</v>
      </c>
      <c r="CZ49" s="26">
        <f t="shared" si="9"/>
        <v>0</v>
      </c>
      <c r="DA49" s="26">
        <f t="shared" si="9"/>
        <v>0</v>
      </c>
      <c r="DB49" s="26">
        <f t="shared" si="9"/>
        <v>0</v>
      </c>
      <c r="DC49" s="26">
        <f t="shared" si="9"/>
        <v>0</v>
      </c>
      <c r="DD49" s="14"/>
      <c r="DE49" s="14"/>
      <c r="DF49" s="14"/>
      <c r="DG49" s="14"/>
      <c r="DH49" s="14"/>
      <c r="DI49" s="14"/>
      <c r="DJ49" s="14"/>
    </row>
    <row r="50" spans="1:114" ht="15" customHeight="1" x14ac:dyDescent="0.3">
      <c r="A50" s="2" t="str">
        <f t="shared" si="5"/>
        <v>Ralph Svensson</v>
      </c>
      <c r="D50">
        <v>20</v>
      </c>
      <c r="J50">
        <v>20</v>
      </c>
      <c r="L50">
        <v>20</v>
      </c>
      <c r="O50">
        <v>20</v>
      </c>
      <c r="R50">
        <v>10</v>
      </c>
      <c r="S50">
        <v>10</v>
      </c>
      <c r="AF50" s="2">
        <f t="shared" si="10"/>
        <v>100</v>
      </c>
      <c r="AG50" s="2">
        <f t="shared" si="6"/>
        <v>180</v>
      </c>
      <c r="AH50" s="27">
        <f t="shared" si="7"/>
        <v>307.03851091142491</v>
      </c>
      <c r="AI50" s="25">
        <f t="shared" si="11"/>
        <v>147.5263157894737</v>
      </c>
      <c r="AJ50" s="14">
        <f t="shared" si="12"/>
        <v>159.51219512195121</v>
      </c>
      <c r="AN50" s="14">
        <f t="shared" si="13"/>
        <v>0</v>
      </c>
      <c r="AO50" s="14">
        <f t="shared" si="14"/>
        <v>0</v>
      </c>
      <c r="AP50" s="14">
        <f t="shared" si="15"/>
        <v>0</v>
      </c>
      <c r="AQ50" s="14">
        <f t="shared" si="16"/>
        <v>0</v>
      </c>
      <c r="AR50" s="14">
        <f t="shared" si="17"/>
        <v>0</v>
      </c>
      <c r="AS50" s="14">
        <f t="shared" si="18"/>
        <v>0</v>
      </c>
      <c r="AT50" s="14">
        <f t="shared" si="19"/>
        <v>0</v>
      </c>
      <c r="AU50" s="14">
        <f t="shared" si="20"/>
        <v>0</v>
      </c>
      <c r="AV50" s="14">
        <f t="shared" si="21"/>
        <v>0</v>
      </c>
      <c r="AW50" s="14">
        <f t="shared" si="22"/>
        <v>0</v>
      </c>
      <c r="AX50" s="14">
        <f t="shared" si="23"/>
        <v>60.526315789473685</v>
      </c>
      <c r="AY50" s="14">
        <f t="shared" si="24"/>
        <v>0</v>
      </c>
      <c r="AZ50" s="14">
        <f t="shared" si="25"/>
        <v>0</v>
      </c>
      <c r="BA50" s="14">
        <f t="shared" si="26"/>
        <v>0</v>
      </c>
      <c r="BB50">
        <f t="shared" si="27"/>
        <v>0</v>
      </c>
      <c r="BC50">
        <f t="shared" si="28"/>
        <v>0</v>
      </c>
      <c r="BD50">
        <f t="shared" si="29"/>
        <v>87</v>
      </c>
      <c r="BE50">
        <f t="shared" si="30"/>
        <v>0</v>
      </c>
      <c r="BF50">
        <f t="shared" si="31"/>
        <v>0</v>
      </c>
      <c r="BG50" s="14">
        <f t="shared" si="32"/>
        <v>0</v>
      </c>
      <c r="BH50" s="14">
        <f t="shared" si="33"/>
        <v>0</v>
      </c>
      <c r="BI50" s="14">
        <f t="shared" si="34"/>
        <v>0</v>
      </c>
      <c r="BJ50" s="14">
        <f t="shared" si="35"/>
        <v>0</v>
      </c>
      <c r="BK50" s="14">
        <f t="shared" si="36"/>
        <v>0</v>
      </c>
      <c r="BL50" s="14">
        <f t="shared" si="37"/>
        <v>0</v>
      </c>
      <c r="BM50" s="14">
        <f t="shared" si="38"/>
        <v>0</v>
      </c>
      <c r="BN50" s="14">
        <f t="shared" si="39"/>
        <v>0</v>
      </c>
      <c r="BO50" s="14">
        <f t="shared" si="40"/>
        <v>0</v>
      </c>
      <c r="BP50" s="14">
        <f t="shared" si="41"/>
        <v>0</v>
      </c>
      <c r="BQ50" s="14">
        <f t="shared" si="42"/>
        <v>0</v>
      </c>
      <c r="BR50" s="14"/>
      <c r="BS50" s="14"/>
      <c r="BT50" s="14"/>
      <c r="BU50" s="14"/>
      <c r="BV50" s="14"/>
      <c r="BW50" s="14"/>
      <c r="BX50" s="14"/>
      <c r="BZ50" s="26">
        <f t="shared" si="8"/>
        <v>0</v>
      </c>
      <c r="CA50" s="26">
        <f t="shared" si="8"/>
        <v>0</v>
      </c>
      <c r="CB50" s="26">
        <f t="shared" si="8"/>
        <v>0</v>
      </c>
      <c r="CC50" s="26">
        <f t="shared" si="8"/>
        <v>0</v>
      </c>
      <c r="CD50" s="26">
        <f t="shared" si="8"/>
        <v>0</v>
      </c>
      <c r="CE50" s="26">
        <f t="shared" si="8"/>
        <v>0</v>
      </c>
      <c r="CF50" s="26">
        <f t="shared" si="8"/>
        <v>0</v>
      </c>
      <c r="CG50" s="26">
        <f t="shared" si="8"/>
        <v>0</v>
      </c>
      <c r="CH50" s="26">
        <f t="shared" si="8"/>
        <v>0</v>
      </c>
      <c r="CI50" s="26">
        <f t="shared" si="8"/>
        <v>0</v>
      </c>
      <c r="CJ50" s="26">
        <f t="shared" si="8"/>
        <v>159.51219512195121</v>
      </c>
      <c r="CK50" s="26">
        <f t="shared" si="8"/>
        <v>0</v>
      </c>
      <c r="CL50" s="26">
        <f t="shared" si="8"/>
        <v>0</v>
      </c>
      <c r="CM50" s="26">
        <f t="shared" si="8"/>
        <v>0</v>
      </c>
      <c r="CN50" s="26">
        <f t="shared" si="8"/>
        <v>0</v>
      </c>
      <c r="CO50" s="26">
        <f t="shared" si="8"/>
        <v>0</v>
      </c>
      <c r="CP50" s="26">
        <f t="shared" si="9"/>
        <v>0</v>
      </c>
      <c r="CQ50" s="26">
        <f t="shared" si="9"/>
        <v>0</v>
      </c>
      <c r="CR50" s="26">
        <f t="shared" si="9"/>
        <v>0</v>
      </c>
      <c r="CS50" s="26">
        <f t="shared" si="9"/>
        <v>0</v>
      </c>
      <c r="CT50" s="26">
        <f t="shared" si="9"/>
        <v>0</v>
      </c>
      <c r="CU50" s="26">
        <f t="shared" si="9"/>
        <v>0</v>
      </c>
      <c r="CV50" s="26">
        <f t="shared" si="9"/>
        <v>0</v>
      </c>
      <c r="CW50" s="26">
        <f t="shared" si="9"/>
        <v>0</v>
      </c>
      <c r="CX50" s="26">
        <f t="shared" si="9"/>
        <v>0</v>
      </c>
      <c r="CY50" s="26">
        <f t="shared" si="9"/>
        <v>0</v>
      </c>
      <c r="CZ50" s="26">
        <f t="shared" si="9"/>
        <v>0</v>
      </c>
      <c r="DA50" s="26">
        <f t="shared" si="9"/>
        <v>0</v>
      </c>
      <c r="DB50" s="26">
        <f t="shared" si="9"/>
        <v>0</v>
      </c>
      <c r="DC50" s="26">
        <f t="shared" si="9"/>
        <v>0</v>
      </c>
      <c r="DD50" s="14"/>
      <c r="DE50" s="14"/>
      <c r="DF50" s="14"/>
      <c r="DG50" s="14"/>
      <c r="DH50" s="14"/>
      <c r="DI50" s="14"/>
      <c r="DJ50" s="14"/>
    </row>
    <row r="51" spans="1:114" ht="15" customHeight="1" x14ac:dyDescent="0.3">
      <c r="A51" s="15" t="str">
        <f t="shared" si="5"/>
        <v>Stefan Tingvall</v>
      </c>
      <c r="B51" s="23"/>
      <c r="C51" s="23"/>
      <c r="D51" s="23"/>
      <c r="E51" s="23"/>
      <c r="F51" s="23"/>
      <c r="G51" s="23"/>
      <c r="H51" s="23">
        <v>10</v>
      </c>
      <c r="I51" s="23"/>
      <c r="J51" s="23"/>
      <c r="K51" s="23"/>
      <c r="L51" s="23">
        <v>20</v>
      </c>
      <c r="M51" s="23"/>
      <c r="N51" s="23"/>
      <c r="O51" s="23">
        <v>20</v>
      </c>
      <c r="P51" s="23">
        <v>20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>
        <f t="shared" si="10"/>
        <v>70</v>
      </c>
      <c r="AG51" s="2">
        <f t="shared" si="6"/>
        <v>100</v>
      </c>
      <c r="AH51" s="24">
        <f>+AI51+AJ51</f>
        <v>60.526315789473685</v>
      </c>
      <c r="AI51" s="25">
        <f>SUM(AN51:BX51)</f>
        <v>60.526315789473685</v>
      </c>
      <c r="AJ51" s="14">
        <f>SUM(BZ51:DC51)</f>
        <v>0</v>
      </c>
      <c r="AN51" s="14">
        <f>IF($B$69&gt;0.2,B51+B51*$B$70/10,0)</f>
        <v>0</v>
      </c>
      <c r="AO51" s="14">
        <f>IF($C$69&gt;0.2,C51+C51*$C$70/10,0)</f>
        <v>0</v>
      </c>
      <c r="AP51" s="14">
        <f>IF($D$69&gt;0.2,D51+D51*$D$70/10,0)</f>
        <v>0</v>
      </c>
      <c r="AQ51" s="14">
        <f>IF($E$69&gt;0.2,E51+E51*$E$70/10,0)</f>
        <v>0</v>
      </c>
      <c r="AR51" s="14">
        <f>IF($F$69&gt;0.2,F51+F51*$F$70/10,0)</f>
        <v>0</v>
      </c>
      <c r="AS51" s="14">
        <f>IF($G$69&gt;0.2,G51+G51*$G$70/10,0)</f>
        <v>0</v>
      </c>
      <c r="AT51" s="14">
        <f>IF($H$69&gt;0.2,H51+H51*$H$70/10,0)</f>
        <v>0</v>
      </c>
      <c r="AU51" s="14">
        <f>IF($I$69&gt;0.2,I51+I51*$I$70/10,0)</f>
        <v>0</v>
      </c>
      <c r="AV51" s="14">
        <f>IF($J$69&gt;0.2,J51+J51*$J$70/10,0)</f>
        <v>0</v>
      </c>
      <c r="AW51" s="14">
        <f>IF($K$69&gt;0.2,K51+K51*$K$70/10,0)</f>
        <v>0</v>
      </c>
      <c r="AX51" s="14">
        <f>IF($L$69&gt;0.2,L51+L51*$L$70/10,0)</f>
        <v>60.526315789473685</v>
      </c>
      <c r="AY51" s="14">
        <f>IF($M$69&gt;0.2,M51+M51*$M$70/10,0)</f>
        <v>0</v>
      </c>
      <c r="AZ51" s="14">
        <f>IF($N$69&gt;0.2,N51+N51*$N$70/10,0)</f>
        <v>0</v>
      </c>
      <c r="BA51" s="14">
        <f>IF($O$69&gt;0.2,O51+O51*$O$70/10,0)</f>
        <v>0</v>
      </c>
      <c r="BB51">
        <f t="shared" si="27"/>
        <v>0</v>
      </c>
      <c r="BC51">
        <f t="shared" si="28"/>
        <v>0</v>
      </c>
      <c r="BD51">
        <f t="shared" si="29"/>
        <v>0</v>
      </c>
      <c r="BE51">
        <f t="shared" si="30"/>
        <v>0</v>
      </c>
      <c r="BF51">
        <f t="shared" si="31"/>
        <v>0</v>
      </c>
      <c r="BG51" s="14">
        <f>IF($U$69&gt;0.2,U51+U51*$U$70/10,0)</f>
        <v>0</v>
      </c>
      <c r="BH51" s="14">
        <f>IF($V$69&gt;0.2,V51+V51*$V$70/10,0)</f>
        <v>0</v>
      </c>
      <c r="BI51" s="14">
        <f>IF($W$69&gt;0.2,W51+W51*$W$70/10,0)</f>
        <v>0</v>
      </c>
      <c r="BJ51" s="14">
        <f>IF($X$69&gt;0.2,X51+X51*$X$70/10,0)</f>
        <v>0</v>
      </c>
      <c r="BK51" s="14">
        <f>IF($Y$69&gt;0.2,Y51+Y51*$Y$70/10,0)</f>
        <v>0</v>
      </c>
      <c r="BL51" s="14">
        <f>IF($Z$69&gt;0.2,Z51+Z51*$Z$70/10,0)</f>
        <v>0</v>
      </c>
      <c r="BM51" s="14">
        <f>IF($AA$69&gt;0.2,AA51+AA51*$AA$70/10,0)</f>
        <v>0</v>
      </c>
      <c r="BN51" s="14">
        <f>IF($AB$69&gt;0.2,AB51+AB51*$AB$70/10,0)</f>
        <v>0</v>
      </c>
      <c r="BO51" s="14">
        <f>IF($AC$69&gt;0.2,AC51+AC51*$AC$70/10,0)</f>
        <v>0</v>
      </c>
      <c r="BP51" s="14">
        <f>IF($AD$69&gt;0.2,AD51+AD51*$AD$70/10,0)</f>
        <v>0</v>
      </c>
      <c r="BQ51" s="14">
        <f>IF($AE$69&gt;0.2,AE51+AE51*$AE$70/10,0)</f>
        <v>0</v>
      </c>
      <c r="BR51" s="14"/>
      <c r="BS51" s="14"/>
      <c r="BT51" s="14"/>
      <c r="BU51" s="14"/>
      <c r="BV51" s="14"/>
      <c r="BW51" s="14"/>
      <c r="BX51" s="14"/>
      <c r="BZ51" s="26">
        <f t="shared" si="8"/>
        <v>0</v>
      </c>
      <c r="CA51" s="26">
        <f t="shared" si="8"/>
        <v>0</v>
      </c>
      <c r="CB51" s="26">
        <f t="shared" si="8"/>
        <v>0</v>
      </c>
      <c r="CC51" s="26">
        <f t="shared" si="8"/>
        <v>0</v>
      </c>
      <c r="CD51" s="26">
        <f t="shared" si="8"/>
        <v>0</v>
      </c>
      <c r="CE51" s="26">
        <f t="shared" si="8"/>
        <v>0</v>
      </c>
      <c r="CF51" s="26">
        <f t="shared" si="8"/>
        <v>0</v>
      </c>
      <c r="CG51" s="26">
        <f t="shared" si="8"/>
        <v>0</v>
      </c>
      <c r="CH51" s="26">
        <f t="shared" si="8"/>
        <v>0</v>
      </c>
      <c r="CI51" s="26">
        <f t="shared" si="8"/>
        <v>0</v>
      </c>
      <c r="CJ51" s="26">
        <f t="shared" si="8"/>
        <v>0</v>
      </c>
      <c r="CK51" s="26">
        <f t="shared" si="8"/>
        <v>0</v>
      </c>
      <c r="CL51" s="26">
        <f t="shared" si="8"/>
        <v>0</v>
      </c>
      <c r="CM51" s="26">
        <f t="shared" si="8"/>
        <v>0</v>
      </c>
      <c r="CN51" s="26">
        <f t="shared" si="8"/>
        <v>0</v>
      </c>
      <c r="CO51" s="26">
        <f t="shared" si="8"/>
        <v>0</v>
      </c>
      <c r="CP51" s="26">
        <f t="shared" si="9"/>
        <v>0</v>
      </c>
      <c r="CQ51" s="26">
        <f t="shared" si="9"/>
        <v>0</v>
      </c>
      <c r="CR51" s="26">
        <f t="shared" si="9"/>
        <v>0</v>
      </c>
      <c r="CS51" s="26">
        <f t="shared" si="9"/>
        <v>0</v>
      </c>
      <c r="CT51" s="26">
        <f t="shared" si="9"/>
        <v>0</v>
      </c>
      <c r="CU51" s="26">
        <f t="shared" si="9"/>
        <v>0</v>
      </c>
      <c r="CV51" s="26">
        <f t="shared" si="9"/>
        <v>0</v>
      </c>
      <c r="CW51" s="26">
        <f t="shared" si="9"/>
        <v>0</v>
      </c>
      <c r="CX51" s="26">
        <f t="shared" si="9"/>
        <v>0</v>
      </c>
      <c r="CY51" s="26">
        <f t="shared" si="9"/>
        <v>0</v>
      </c>
      <c r="CZ51" s="26">
        <f t="shared" si="9"/>
        <v>0</v>
      </c>
      <c r="DA51" s="26">
        <f t="shared" si="9"/>
        <v>0</v>
      </c>
      <c r="DB51" s="26">
        <f t="shared" si="9"/>
        <v>0</v>
      </c>
      <c r="DC51" s="26">
        <f t="shared" si="9"/>
        <v>0</v>
      </c>
      <c r="DD51" s="14"/>
      <c r="DE51" s="14"/>
      <c r="DF51" s="14"/>
      <c r="DG51" s="14"/>
      <c r="DH51" s="14"/>
      <c r="DI51" s="14"/>
      <c r="DJ51" s="14"/>
    </row>
    <row r="52" spans="1:114" ht="15" customHeight="1" x14ac:dyDescent="0.3">
      <c r="A52" s="2" t="str">
        <f t="shared" si="5"/>
        <v>Roger Holm</v>
      </c>
      <c r="E52">
        <v>10</v>
      </c>
      <c r="I52">
        <v>10</v>
      </c>
      <c r="L52">
        <v>10</v>
      </c>
      <c r="N52">
        <v>10</v>
      </c>
      <c r="S52">
        <v>10</v>
      </c>
      <c r="AF52" s="2">
        <f t="shared" si="10"/>
        <v>50</v>
      </c>
      <c r="AG52" s="2">
        <f t="shared" si="6"/>
        <v>100</v>
      </c>
      <c r="AH52" s="27">
        <f>+AI52+AJ52</f>
        <v>30.263157894736842</v>
      </c>
      <c r="AI52" s="25">
        <f>SUM(AN52:BX52)</f>
        <v>30.263157894736842</v>
      </c>
      <c r="AJ52" s="14">
        <f>SUM(BZ52:DC52)</f>
        <v>0</v>
      </c>
      <c r="AN52" s="14">
        <f>IF($B$69&gt;0.2,B52+B52*$B$70/10,0)</f>
        <v>0</v>
      </c>
      <c r="AO52" s="14">
        <f>IF($C$69&gt;0.2,C52+C52*$C$70/10,0)</f>
        <v>0</v>
      </c>
      <c r="AP52" s="14">
        <f>IF($D$69&gt;0.2,D52+D52*$D$70/10,0)</f>
        <v>0</v>
      </c>
      <c r="AQ52" s="14">
        <f>IF($E$69&gt;0.2,E52+E52*$E$70/10,0)</f>
        <v>0</v>
      </c>
      <c r="AR52" s="14">
        <f>IF($F$69&gt;0.2,F52+F52*$F$70/10,0)</f>
        <v>0</v>
      </c>
      <c r="AS52" s="14">
        <f>IF($G$69&gt;0.2,G52+G52*$G$70/10,0)</f>
        <v>0</v>
      </c>
      <c r="AT52" s="14">
        <f>IF($H$69&gt;0.2,H52+H52*$H$70/10,0)</f>
        <v>0</v>
      </c>
      <c r="AU52" s="14">
        <f>IF($I$69&gt;0.2,I52+I52*$I$70/10,0)</f>
        <v>0</v>
      </c>
      <c r="AV52" s="14">
        <f>IF($J$69&gt;0.2,J52+J52*$J$70/10,0)</f>
        <v>0</v>
      </c>
      <c r="AW52" s="14">
        <f>IF($K$69&gt;0.2,K52+K52*$K$70/10,0)</f>
        <v>0</v>
      </c>
      <c r="AX52" s="14">
        <f>IF($L$69&gt;0.2,L52+L52*$L$70/10,0)</f>
        <v>30.263157894736842</v>
      </c>
      <c r="AY52" s="14">
        <f>IF($M$69&gt;0.2,M52+M52*$M$70/10,0)</f>
        <v>0</v>
      </c>
      <c r="AZ52" s="14">
        <f>IF($N$69&gt;0.2,N52+N52*$N$70/10,0)</f>
        <v>0</v>
      </c>
      <c r="BA52" s="14">
        <f>IF($O$69&gt;0.2,O52+O52*$O$70/10,0)</f>
        <v>0</v>
      </c>
      <c r="BB52">
        <f t="shared" si="27"/>
        <v>0</v>
      </c>
      <c r="BC52">
        <f t="shared" si="28"/>
        <v>0</v>
      </c>
      <c r="BD52">
        <f t="shared" si="29"/>
        <v>0</v>
      </c>
      <c r="BE52">
        <f t="shared" si="30"/>
        <v>0</v>
      </c>
      <c r="BF52">
        <f t="shared" si="31"/>
        <v>0</v>
      </c>
      <c r="BG52" s="14">
        <f>IF($U$69&gt;0.2,U52+U52*$U$70/10,0)</f>
        <v>0</v>
      </c>
      <c r="BH52" s="14">
        <f>IF($V$69&gt;0.2,V52+V52*$V$70/10,0)</f>
        <v>0</v>
      </c>
      <c r="BI52" s="14">
        <f>IF($W$69&gt;0.2,W52+W52*$W$70/10,0)</f>
        <v>0</v>
      </c>
      <c r="BJ52" s="14">
        <f>IF($X$69&gt;0.2,X52+X52*$X$70/10,0)</f>
        <v>0</v>
      </c>
      <c r="BK52" s="14">
        <f>IF($Y$69&gt;0.2,Y52+Y52*$Y$70/10,0)</f>
        <v>0</v>
      </c>
      <c r="BL52" s="14">
        <f>IF($Z$69&gt;0.2,Z52+Z52*$Z$70/10,0)</f>
        <v>0</v>
      </c>
      <c r="BM52" s="14">
        <f>IF($AA$69&gt;0.2,AA52+AA52*$AA$70/10,0)</f>
        <v>0</v>
      </c>
      <c r="BN52" s="14">
        <f>IF($AB$69&gt;0.2,AB52+AB52*$AB$70/10,0)</f>
        <v>0</v>
      </c>
      <c r="BO52" s="14">
        <f>IF($AC$69&gt;0.2,AC52+AC52*$AC$70/10,0)</f>
        <v>0</v>
      </c>
      <c r="BP52" s="14">
        <f>IF($AD$69&gt;0.2,AD52+AD52*$AD$70/10,0)</f>
        <v>0</v>
      </c>
      <c r="BQ52" s="14">
        <f>IF($AE$69&gt;0.2,AE52+AE52*$AE$70/10,0)</f>
        <v>0</v>
      </c>
      <c r="BR52" s="14"/>
      <c r="BS52" s="14"/>
      <c r="BT52" s="14"/>
      <c r="BU52" s="14"/>
      <c r="BV52" s="14"/>
      <c r="BW52" s="14"/>
      <c r="BX52" s="14"/>
      <c r="BZ52" s="26">
        <f t="shared" si="8"/>
        <v>0</v>
      </c>
      <c r="CA52" s="26">
        <f t="shared" si="8"/>
        <v>0</v>
      </c>
      <c r="CB52" s="26">
        <f t="shared" si="8"/>
        <v>0</v>
      </c>
      <c r="CC52" s="26">
        <f t="shared" si="8"/>
        <v>0</v>
      </c>
      <c r="CD52" s="26">
        <f t="shared" si="8"/>
        <v>0</v>
      </c>
      <c r="CE52" s="26">
        <f t="shared" si="8"/>
        <v>0</v>
      </c>
      <c r="CF52" s="26">
        <f t="shared" si="8"/>
        <v>0</v>
      </c>
      <c r="CG52" s="26">
        <f t="shared" si="8"/>
        <v>0</v>
      </c>
      <c r="CH52" s="26">
        <f t="shared" si="8"/>
        <v>0</v>
      </c>
      <c r="CI52" s="26">
        <f t="shared" si="8"/>
        <v>0</v>
      </c>
      <c r="CJ52" s="26">
        <f t="shared" si="8"/>
        <v>0</v>
      </c>
      <c r="CK52" s="26">
        <f t="shared" si="8"/>
        <v>0</v>
      </c>
      <c r="CL52" s="26">
        <f t="shared" si="8"/>
        <v>0</v>
      </c>
      <c r="CM52" s="26">
        <f t="shared" si="8"/>
        <v>0</v>
      </c>
      <c r="CN52" s="26">
        <f t="shared" si="8"/>
        <v>0</v>
      </c>
      <c r="CO52" s="26">
        <f t="shared" ref="CO52:DC66" si="43">+(Q17*Q$34)*Q$74</f>
        <v>0</v>
      </c>
      <c r="CP52" s="26">
        <f t="shared" si="9"/>
        <v>0</v>
      </c>
      <c r="CQ52" s="26">
        <f t="shared" si="9"/>
        <v>0</v>
      </c>
      <c r="CR52" s="26">
        <f t="shared" si="9"/>
        <v>0</v>
      </c>
      <c r="CS52" s="26">
        <f t="shared" si="9"/>
        <v>0</v>
      </c>
      <c r="CT52" s="26">
        <f t="shared" si="9"/>
        <v>0</v>
      </c>
      <c r="CU52" s="26">
        <f t="shared" si="9"/>
        <v>0</v>
      </c>
      <c r="CV52" s="26">
        <f t="shared" si="9"/>
        <v>0</v>
      </c>
      <c r="CW52" s="26">
        <f t="shared" si="9"/>
        <v>0</v>
      </c>
      <c r="CX52" s="26">
        <f t="shared" si="9"/>
        <v>0</v>
      </c>
      <c r="CY52" s="26">
        <f t="shared" si="9"/>
        <v>0</v>
      </c>
      <c r="CZ52" s="26">
        <f t="shared" si="9"/>
        <v>0</v>
      </c>
      <c r="DA52" s="26">
        <f t="shared" si="9"/>
        <v>0</v>
      </c>
      <c r="DB52" s="26">
        <f t="shared" si="9"/>
        <v>0</v>
      </c>
      <c r="DC52" s="26">
        <f t="shared" si="9"/>
        <v>0</v>
      </c>
      <c r="DD52" s="14"/>
      <c r="DE52" s="14"/>
      <c r="DF52" s="14"/>
      <c r="DG52" s="14"/>
      <c r="DH52" s="14"/>
      <c r="DI52" s="14"/>
      <c r="DJ52" s="14"/>
    </row>
    <row r="53" spans="1:114" ht="15" customHeight="1" x14ac:dyDescent="0.3">
      <c r="A53" s="15" t="str">
        <f t="shared" si="5"/>
        <v>Göran Strömberg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>
        <f t="shared" si="10"/>
        <v>0</v>
      </c>
      <c r="AG53" s="2">
        <f t="shared" si="6"/>
        <v>150</v>
      </c>
      <c r="AH53" s="24">
        <f>+AI53+AJ53</f>
        <v>398.78048780487802</v>
      </c>
      <c r="AI53" s="25">
        <f>SUM(AN53:BX53)</f>
        <v>0</v>
      </c>
      <c r="AJ53" s="14">
        <f>SUM(BZ53:DC53)</f>
        <v>398.78048780487802</v>
      </c>
      <c r="AN53" s="14">
        <f>IF($B$69&gt;0.2,B53+B53*$B$70/10,0)</f>
        <v>0</v>
      </c>
      <c r="AO53" s="14">
        <f>IF($C$69&gt;0.2,C53+C53*$C$70/10,0)</f>
        <v>0</v>
      </c>
      <c r="AP53" s="14">
        <f>IF($D$69&gt;0.2,D53+D53*$D$70/10,0)</f>
        <v>0</v>
      </c>
      <c r="AQ53" s="14">
        <f>IF($E$69&gt;0.2,E53+E53*$E$70/10,0)</f>
        <v>0</v>
      </c>
      <c r="AR53" s="14">
        <f>IF($F$69&gt;0.2,F53+F53*$F$70/10,0)</f>
        <v>0</v>
      </c>
      <c r="AS53" s="14">
        <f>IF($G$69&gt;0.2,G53+G53*$G$70/10,0)</f>
        <v>0</v>
      </c>
      <c r="AT53" s="14">
        <f>IF($H$69&gt;0.2,H53+H53*$H$70/10,0)</f>
        <v>0</v>
      </c>
      <c r="AU53" s="14">
        <f>IF($I$69&gt;0.2,I53+I53*$I$70/10,0)</f>
        <v>0</v>
      </c>
      <c r="AV53" s="14">
        <f>IF($J$69&gt;0.2,J53+J53*$J$70/10,0)</f>
        <v>0</v>
      </c>
      <c r="AW53" s="14">
        <f>IF($K$69&gt;0.2,K53+K53*$K$70/10,0)</f>
        <v>0</v>
      </c>
      <c r="AX53" s="14">
        <f>IF($L$69&gt;0.2,L53+L53*$L$70/10,0)</f>
        <v>0</v>
      </c>
      <c r="AY53" s="14">
        <f>IF($M$69&gt;0.2,M53+M53*$M$70/10,0)</f>
        <v>0</v>
      </c>
      <c r="AZ53" s="14">
        <f>IF($N$69&gt;0.2,N53+N53*$N$70/10,0)</f>
        <v>0</v>
      </c>
      <c r="BA53" s="14">
        <f>IF($O$69&gt;0.2,O53+O53*$O$70/10,0)</f>
        <v>0</v>
      </c>
      <c r="BB53">
        <f t="shared" si="27"/>
        <v>0</v>
      </c>
      <c r="BC53">
        <f t="shared" si="28"/>
        <v>0</v>
      </c>
      <c r="BD53">
        <f t="shared" si="29"/>
        <v>0</v>
      </c>
      <c r="BE53">
        <f t="shared" si="30"/>
        <v>0</v>
      </c>
      <c r="BF53">
        <f t="shared" si="31"/>
        <v>0</v>
      </c>
      <c r="BG53" s="14">
        <f>IF($U$69&gt;0.2,U53+U53*$U$70/10,0)</f>
        <v>0</v>
      </c>
      <c r="BH53" s="14">
        <f>IF($V$69&gt;0.2,V53+V53*$V$70/10,0)</f>
        <v>0</v>
      </c>
      <c r="BI53" s="14">
        <f>IF($W$69&gt;0.2,W53+W53*$W$70/10,0)</f>
        <v>0</v>
      </c>
      <c r="BJ53" s="14">
        <f>IF($X$69&gt;0.2,X53+X53*$X$70/10,0)</f>
        <v>0</v>
      </c>
      <c r="BK53" s="14">
        <f>IF($Y$69&gt;0.2,Y53+Y53*$Y$70/10,0)</f>
        <v>0</v>
      </c>
      <c r="BL53" s="14">
        <f>IF($Z$69&gt;0.2,Z53+Z53*$Z$70/10,0)</f>
        <v>0</v>
      </c>
      <c r="BM53" s="14">
        <f>IF($AA$69&gt;0.2,AA53+AA53*$AA$70/10,0)</f>
        <v>0</v>
      </c>
      <c r="BN53" s="14">
        <f>IF($AB$69&gt;0.2,AB53+AB53*$AB$70/10,0)</f>
        <v>0</v>
      </c>
      <c r="BO53" s="14">
        <f>IF($AC$69&gt;0.2,AC53+AC53*$AC$70/10,0)</f>
        <v>0</v>
      </c>
      <c r="BP53" s="14">
        <f>IF($AD$69&gt;0.2,AD53+AD53*$AD$70/10,0)</f>
        <v>0</v>
      </c>
      <c r="BQ53" s="14">
        <f>IF($AE$69&gt;0.2,AE53+AE53*$AE$70/10,0)</f>
        <v>0</v>
      </c>
      <c r="BR53" s="14"/>
      <c r="BS53" s="14"/>
      <c r="BT53" s="14"/>
      <c r="BU53" s="14"/>
      <c r="BV53" s="14"/>
      <c r="BW53" s="14"/>
      <c r="BX53" s="14"/>
      <c r="BZ53" s="26">
        <f t="shared" ref="BZ53:CN66" si="44">+(B18*B$34)*B$74</f>
        <v>0</v>
      </c>
      <c r="CA53" s="26">
        <f t="shared" si="44"/>
        <v>0</v>
      </c>
      <c r="CB53" s="26">
        <f t="shared" si="44"/>
        <v>0</v>
      </c>
      <c r="CC53" s="26">
        <f t="shared" si="44"/>
        <v>0</v>
      </c>
      <c r="CD53" s="26">
        <f t="shared" si="44"/>
        <v>0</v>
      </c>
      <c r="CE53" s="26">
        <f t="shared" si="44"/>
        <v>0</v>
      </c>
      <c r="CF53" s="26">
        <f t="shared" si="44"/>
        <v>0</v>
      </c>
      <c r="CG53" s="26">
        <f t="shared" si="44"/>
        <v>0</v>
      </c>
      <c r="CH53" s="26">
        <f t="shared" si="44"/>
        <v>0</v>
      </c>
      <c r="CI53" s="26">
        <f t="shared" si="44"/>
        <v>0</v>
      </c>
      <c r="CJ53" s="26">
        <f t="shared" si="44"/>
        <v>398.78048780487802</v>
      </c>
      <c r="CK53" s="26">
        <f t="shared" si="44"/>
        <v>0</v>
      </c>
      <c r="CL53" s="26">
        <f t="shared" si="44"/>
        <v>0</v>
      </c>
      <c r="CM53" s="26">
        <f t="shared" si="44"/>
        <v>0</v>
      </c>
      <c r="CN53" s="26">
        <f t="shared" si="44"/>
        <v>0</v>
      </c>
      <c r="CO53" s="26">
        <f t="shared" si="43"/>
        <v>0</v>
      </c>
      <c r="CP53" s="26">
        <f t="shared" si="43"/>
        <v>0</v>
      </c>
      <c r="CQ53" s="26">
        <f t="shared" si="43"/>
        <v>0</v>
      </c>
      <c r="CR53" s="26">
        <f t="shared" si="43"/>
        <v>0</v>
      </c>
      <c r="CS53" s="26">
        <f t="shared" si="43"/>
        <v>0</v>
      </c>
      <c r="CT53" s="26">
        <f t="shared" si="43"/>
        <v>0</v>
      </c>
      <c r="CU53" s="26">
        <f t="shared" si="43"/>
        <v>0</v>
      </c>
      <c r="CV53" s="26">
        <f t="shared" si="43"/>
        <v>0</v>
      </c>
      <c r="CW53" s="26">
        <f t="shared" si="43"/>
        <v>0</v>
      </c>
      <c r="CX53" s="26">
        <f t="shared" si="43"/>
        <v>0</v>
      </c>
      <c r="CY53" s="26">
        <f t="shared" si="43"/>
        <v>0</v>
      </c>
      <c r="CZ53" s="26">
        <f t="shared" si="43"/>
        <v>0</v>
      </c>
      <c r="DA53" s="26">
        <f t="shared" si="43"/>
        <v>0</v>
      </c>
      <c r="DB53" s="26">
        <f t="shared" si="43"/>
        <v>0</v>
      </c>
      <c r="DC53" s="26">
        <f t="shared" si="43"/>
        <v>0</v>
      </c>
      <c r="DD53" s="14"/>
      <c r="DE53" s="14"/>
      <c r="DF53" s="14"/>
      <c r="DG53" s="14"/>
      <c r="DH53" s="14"/>
      <c r="DI53" s="14"/>
      <c r="DJ53" s="14"/>
    </row>
    <row r="54" spans="1:114" ht="15" customHeight="1" x14ac:dyDescent="0.3">
      <c r="A54" s="2" t="str">
        <f t="shared" si="5"/>
        <v>Tony Nordström</v>
      </c>
      <c r="AF54" s="2">
        <f t="shared" si="10"/>
        <v>0</v>
      </c>
      <c r="AG54" s="2">
        <f t="shared" si="6"/>
        <v>100</v>
      </c>
      <c r="AH54" s="27">
        <f>+AI54+AJ54</f>
        <v>0</v>
      </c>
      <c r="AI54" s="25">
        <f>SUM(AN54:BX54)</f>
        <v>0</v>
      </c>
      <c r="AJ54" s="14">
        <f>SUM(BZ54:DC54)</f>
        <v>0</v>
      </c>
      <c r="AN54" s="14">
        <f>IF($B$69&gt;0.2,B54+B54*$B$70/10,0)</f>
        <v>0</v>
      </c>
      <c r="AO54" s="14">
        <f>IF($C$69&gt;0.2,C54+C54*$C$70/10,0)</f>
        <v>0</v>
      </c>
      <c r="AP54" s="14">
        <f>IF($D$69&gt;0.2,D54+D54*$D$70/10,0)</f>
        <v>0</v>
      </c>
      <c r="AQ54" s="14">
        <f>IF($E$69&gt;0.2,E54+E54*$E$70/10,0)</f>
        <v>0</v>
      </c>
      <c r="AR54" s="14">
        <f>IF($F$69&gt;0.2,F54+F54*$F$70/10,0)</f>
        <v>0</v>
      </c>
      <c r="AS54" s="14">
        <f>IF($G$69&gt;0.2,G54+G54*$G$70/10,0)</f>
        <v>0</v>
      </c>
      <c r="AT54" s="14">
        <f>IF($H$69&gt;0.2,H54+H54*$H$70/10,0)</f>
        <v>0</v>
      </c>
      <c r="AU54" s="14">
        <f>IF($I$69&gt;0.2,I54+I54*$I$70/10,0)</f>
        <v>0</v>
      </c>
      <c r="AV54" s="14">
        <f>IF($J$69&gt;0.2,J54+J54*$J$70/10,0)</f>
        <v>0</v>
      </c>
      <c r="AW54" s="14">
        <f>IF($K$69&gt;0.2,K54+K54*$K$70/10,0)</f>
        <v>0</v>
      </c>
      <c r="AX54" s="14">
        <f>IF($L$69&gt;0.2,L54+L54*$L$70/10,0)</f>
        <v>0</v>
      </c>
      <c r="AY54" s="14">
        <f>IF($M$69&gt;0.2,M54+M54*$M$70/10,0)</f>
        <v>0</v>
      </c>
      <c r="AZ54" s="14">
        <f>IF($N$69&gt;0.2,N54+N54*$N$70/10,0)</f>
        <v>0</v>
      </c>
      <c r="BA54" s="14">
        <f>IF($O$69&gt;0.2,O54+O54*$O$70/10,0)</f>
        <v>0</v>
      </c>
      <c r="BB54">
        <f t="shared" si="27"/>
        <v>0</v>
      </c>
      <c r="BC54">
        <f t="shared" si="28"/>
        <v>0</v>
      </c>
      <c r="BD54">
        <f t="shared" si="29"/>
        <v>0</v>
      </c>
      <c r="BE54">
        <f t="shared" si="30"/>
        <v>0</v>
      </c>
      <c r="BF54">
        <f t="shared" si="31"/>
        <v>0</v>
      </c>
      <c r="BG54" s="14">
        <f>IF($U$69&gt;0.2,U54+U54*$U$70/10,0)</f>
        <v>0</v>
      </c>
      <c r="BH54" s="14">
        <f>IF($V$69&gt;0.2,V54+V54*$V$70/10,0)</f>
        <v>0</v>
      </c>
      <c r="BI54" s="14">
        <f>IF($W$69&gt;0.2,W54+W54*$W$70/10,0)</f>
        <v>0</v>
      </c>
      <c r="BJ54" s="14">
        <f>IF($X$69&gt;0.2,X54+X54*$X$70/10,0)</f>
        <v>0</v>
      </c>
      <c r="BK54" s="14">
        <f>IF($Y$69&gt;0.2,Y54+Y54*$Y$70/10,0)</f>
        <v>0</v>
      </c>
      <c r="BL54" s="14">
        <f>IF($Z$69&gt;0.2,Z54+Z54*$Z$70/10,0)</f>
        <v>0</v>
      </c>
      <c r="BM54" s="14">
        <f>IF($AA$69&gt;0.2,AA54+AA54*$AA$70/10,0)</f>
        <v>0</v>
      </c>
      <c r="BN54" s="14">
        <f>IF($AB$69&gt;0.2,AB54+AB54*$AB$70/10,0)</f>
        <v>0</v>
      </c>
      <c r="BO54" s="14">
        <f>IF($AC$69&gt;0.2,AC54+AC54*$AC$70/10,0)</f>
        <v>0</v>
      </c>
      <c r="BP54" s="14">
        <f>IF($AD$69&gt;0.2,AD54+AD54*$AD$70/10,0)</f>
        <v>0</v>
      </c>
      <c r="BQ54" s="14">
        <f>IF($AE$69&gt;0.2,AE54+AE54*$AE$70/10,0)</f>
        <v>0</v>
      </c>
      <c r="BR54" s="14"/>
      <c r="BS54" s="14"/>
      <c r="BT54" s="14"/>
      <c r="BU54" s="14"/>
      <c r="BV54" s="14"/>
      <c r="BW54" s="14"/>
      <c r="BX54" s="14"/>
      <c r="BZ54" s="26">
        <f t="shared" si="44"/>
        <v>0</v>
      </c>
      <c r="CA54" s="26">
        <f t="shared" si="44"/>
        <v>0</v>
      </c>
      <c r="CB54" s="26">
        <f t="shared" si="44"/>
        <v>0</v>
      </c>
      <c r="CC54" s="26">
        <f t="shared" si="44"/>
        <v>0</v>
      </c>
      <c r="CD54" s="26">
        <f t="shared" si="44"/>
        <v>0</v>
      </c>
      <c r="CE54" s="26">
        <f t="shared" si="44"/>
        <v>0</v>
      </c>
      <c r="CF54" s="26">
        <f t="shared" si="44"/>
        <v>0</v>
      </c>
      <c r="CG54" s="26">
        <f t="shared" si="44"/>
        <v>0</v>
      </c>
      <c r="CH54" s="26">
        <f t="shared" si="44"/>
        <v>0</v>
      </c>
      <c r="CI54" s="26">
        <f t="shared" si="44"/>
        <v>0</v>
      </c>
      <c r="CJ54" s="26">
        <f t="shared" si="44"/>
        <v>0</v>
      </c>
      <c r="CK54" s="26">
        <f t="shared" si="44"/>
        <v>0</v>
      </c>
      <c r="CL54" s="26">
        <f t="shared" si="44"/>
        <v>0</v>
      </c>
      <c r="CM54" s="26">
        <f t="shared" si="44"/>
        <v>0</v>
      </c>
      <c r="CN54" s="26">
        <f t="shared" si="44"/>
        <v>0</v>
      </c>
      <c r="CO54" s="26">
        <f t="shared" si="43"/>
        <v>0</v>
      </c>
      <c r="CP54" s="26">
        <f t="shared" si="43"/>
        <v>0</v>
      </c>
      <c r="CQ54" s="26">
        <f t="shared" si="43"/>
        <v>0</v>
      </c>
      <c r="CR54" s="26">
        <f t="shared" si="43"/>
        <v>0</v>
      </c>
      <c r="CS54" s="26">
        <f t="shared" si="43"/>
        <v>0</v>
      </c>
      <c r="CT54" s="26">
        <f t="shared" si="43"/>
        <v>0</v>
      </c>
      <c r="CU54" s="26">
        <f t="shared" si="43"/>
        <v>0</v>
      </c>
      <c r="CV54" s="26">
        <f t="shared" si="43"/>
        <v>0</v>
      </c>
      <c r="CW54" s="26">
        <f t="shared" si="43"/>
        <v>0</v>
      </c>
      <c r="CX54" s="26">
        <f t="shared" si="43"/>
        <v>0</v>
      </c>
      <c r="CY54" s="26">
        <f t="shared" si="43"/>
        <v>0</v>
      </c>
      <c r="CZ54" s="26">
        <f t="shared" si="43"/>
        <v>0</v>
      </c>
      <c r="DA54" s="26">
        <f t="shared" si="43"/>
        <v>0</v>
      </c>
      <c r="DB54" s="26">
        <f t="shared" si="43"/>
        <v>0</v>
      </c>
      <c r="DC54" s="26">
        <f t="shared" si="43"/>
        <v>0</v>
      </c>
      <c r="DD54" s="14"/>
      <c r="DE54" s="14"/>
      <c r="DF54" s="14"/>
      <c r="DG54" s="14"/>
      <c r="DH54" s="14"/>
      <c r="DI54" s="14"/>
      <c r="DJ54" s="14"/>
    </row>
    <row r="55" spans="1:114" ht="15" customHeight="1" x14ac:dyDescent="0.3">
      <c r="A55" s="15" t="str">
        <f t="shared" si="5"/>
        <v xml:space="preserve">Torbjörn Jensen 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>
        <f t="shared" si="10"/>
        <v>0</v>
      </c>
      <c r="AG55" s="2">
        <f t="shared" si="6"/>
        <v>0</v>
      </c>
      <c r="AH55" s="24">
        <f>+AI55+AJ55</f>
        <v>0</v>
      </c>
      <c r="AI55" s="25">
        <f>SUM(AN55:BX55)</f>
        <v>0</v>
      </c>
      <c r="AJ55" s="14">
        <f>SUM(BZ55:DC55)</f>
        <v>0</v>
      </c>
      <c r="AN55" s="14">
        <f>IF($B$69&gt;0.2,B55+B55*$B$70/10,0)</f>
        <v>0</v>
      </c>
      <c r="AO55" s="14">
        <f>IF($C$69&gt;0.2,C55+C55*$C$70/10,0)</f>
        <v>0</v>
      </c>
      <c r="AP55" s="14">
        <f>IF($D$69&gt;0.2,D55+D55*$D$70/10,0)</f>
        <v>0</v>
      </c>
      <c r="AQ55" s="14">
        <f>IF($E$69&gt;0.2,E55+E55*$E$70/10,0)</f>
        <v>0</v>
      </c>
      <c r="AR55" s="14">
        <f>IF($F$69&gt;0.2,F55+F55*$F$70/10,0)</f>
        <v>0</v>
      </c>
      <c r="AS55" s="14">
        <f>IF($G$69&gt;0.2,G55+G55*$G$70/10,0)</f>
        <v>0</v>
      </c>
      <c r="AT55" s="14">
        <f>IF($H$69&gt;0.2,H55+H55*$H$70/10,0)</f>
        <v>0</v>
      </c>
      <c r="AU55" s="14">
        <f>IF($I$69&gt;0.2,I55+I55*$I$70/10,0)</f>
        <v>0</v>
      </c>
      <c r="AV55" s="14">
        <f>IF($J$69&gt;0.2,J55+J55*$J$70/10,0)</f>
        <v>0</v>
      </c>
      <c r="AW55" s="14">
        <f>IF($K$69&gt;0.2,K55+K55*$K$70/10,0)</f>
        <v>0</v>
      </c>
      <c r="AX55" s="14">
        <f>IF($L$69&gt;0.2,L55+L55*$L$70/10,0)</f>
        <v>0</v>
      </c>
      <c r="AY55" s="14">
        <f>IF($M$69&gt;0.2,M55+M55*$M$70/10,0)</f>
        <v>0</v>
      </c>
      <c r="AZ55" s="14">
        <f>IF($N$69&gt;0.2,N55+N55*$N$70/10,0)</f>
        <v>0</v>
      </c>
      <c r="BA55" s="14">
        <f>IF($O$69&gt;0.2,O55+O55*$O$70/10,0)</f>
        <v>0</v>
      </c>
      <c r="BB55">
        <f t="shared" si="27"/>
        <v>0</v>
      </c>
      <c r="BC55">
        <f t="shared" si="28"/>
        <v>0</v>
      </c>
      <c r="BD55">
        <f t="shared" si="29"/>
        <v>0</v>
      </c>
      <c r="BE55">
        <f t="shared" si="30"/>
        <v>0</v>
      </c>
      <c r="BF55">
        <f t="shared" si="31"/>
        <v>0</v>
      </c>
      <c r="BG55" s="14">
        <f>IF($U$69&gt;0.2,U55+U55*$U$70/10,0)</f>
        <v>0</v>
      </c>
      <c r="BH55" s="14">
        <f>IF($V$69&gt;0.2,V55+V55*$V$70/10,0)</f>
        <v>0</v>
      </c>
      <c r="BI55" s="14">
        <f>IF($W$69&gt;0.2,W55+W55*$W$70/10,0)</f>
        <v>0</v>
      </c>
      <c r="BJ55" s="14">
        <f>IF($X$69&gt;0.2,X55+X55*$X$70/10,0)</f>
        <v>0</v>
      </c>
      <c r="BK55" s="14">
        <f>IF($Y$69&gt;0.2,Y55+Y55*$Y$70/10,0)</f>
        <v>0</v>
      </c>
      <c r="BL55" s="14">
        <f>IF($Z$69&gt;0.2,Z55+Z55*$Z$70/10,0)</f>
        <v>0</v>
      </c>
      <c r="BM55" s="14">
        <f>IF($AA$69&gt;0.2,AA55+AA55*$AA$70/10,0)</f>
        <v>0</v>
      </c>
      <c r="BN55" s="14">
        <f>IF($AB$69&gt;0.2,AB55+AB55*$AB$70/10,0)</f>
        <v>0</v>
      </c>
      <c r="BO55" s="14">
        <f>IF($AC$69&gt;0.2,AC55+AC55*$AC$70/10,0)</f>
        <v>0</v>
      </c>
      <c r="BP55" s="14">
        <f>IF($AD$69&gt;0.2,AD55+AD55*$AD$70/10,0)</f>
        <v>0</v>
      </c>
      <c r="BQ55" s="14">
        <f>IF($AE$69&gt;0.2,AE55+AE55*$AE$70/10,0)</f>
        <v>0</v>
      </c>
      <c r="BR55" s="14"/>
      <c r="BS55" s="14"/>
      <c r="BT55" s="14"/>
      <c r="BU55" s="14"/>
      <c r="BV55" s="14"/>
      <c r="BW55" s="14"/>
      <c r="BX55" s="14"/>
      <c r="BZ55" s="26">
        <f t="shared" si="44"/>
        <v>0</v>
      </c>
      <c r="CA55" s="26">
        <f t="shared" si="44"/>
        <v>0</v>
      </c>
      <c r="CB55" s="26">
        <f t="shared" si="44"/>
        <v>0</v>
      </c>
      <c r="CC55" s="26">
        <f t="shared" si="44"/>
        <v>0</v>
      </c>
      <c r="CD55" s="26">
        <f t="shared" si="44"/>
        <v>0</v>
      </c>
      <c r="CE55" s="26">
        <f t="shared" si="44"/>
        <v>0</v>
      </c>
      <c r="CF55" s="26">
        <f t="shared" si="44"/>
        <v>0</v>
      </c>
      <c r="CG55" s="26">
        <f t="shared" si="44"/>
        <v>0</v>
      </c>
      <c r="CH55" s="26">
        <f t="shared" si="44"/>
        <v>0</v>
      </c>
      <c r="CI55" s="26">
        <f t="shared" si="44"/>
        <v>0</v>
      </c>
      <c r="CJ55" s="26">
        <f t="shared" si="44"/>
        <v>0</v>
      </c>
      <c r="CK55" s="26">
        <f t="shared" si="44"/>
        <v>0</v>
      </c>
      <c r="CL55" s="26">
        <f t="shared" si="44"/>
        <v>0</v>
      </c>
      <c r="CM55" s="26">
        <f t="shared" si="44"/>
        <v>0</v>
      </c>
      <c r="CN55" s="26">
        <f t="shared" si="44"/>
        <v>0</v>
      </c>
      <c r="CO55" s="26">
        <f t="shared" si="43"/>
        <v>0</v>
      </c>
      <c r="CP55" s="26">
        <f>+(R20*R$34)*R$74</f>
        <v>0</v>
      </c>
      <c r="CQ55" s="26">
        <f>+(S20*S$34)*S$74</f>
        <v>0</v>
      </c>
      <c r="CR55" s="26">
        <f>+(T20*T$34)*T$74</f>
        <v>0</v>
      </c>
      <c r="CS55" s="26">
        <f t="shared" si="43"/>
        <v>0</v>
      </c>
      <c r="CT55" s="26">
        <f t="shared" si="43"/>
        <v>0</v>
      </c>
      <c r="CU55" s="26">
        <f t="shared" si="43"/>
        <v>0</v>
      </c>
      <c r="CV55" s="26">
        <f t="shared" si="43"/>
        <v>0</v>
      </c>
      <c r="CW55" s="26">
        <f t="shared" si="43"/>
        <v>0</v>
      </c>
      <c r="CX55" s="26">
        <f t="shared" si="43"/>
        <v>0</v>
      </c>
      <c r="CY55" s="26">
        <f t="shared" si="43"/>
        <v>0</v>
      </c>
      <c r="CZ55" s="26">
        <f t="shared" si="43"/>
        <v>0</v>
      </c>
      <c r="DA55" s="26">
        <f t="shared" si="43"/>
        <v>0</v>
      </c>
      <c r="DB55" s="26">
        <f t="shared" si="43"/>
        <v>0</v>
      </c>
      <c r="DC55" s="26">
        <f t="shared" si="43"/>
        <v>0</v>
      </c>
      <c r="DD55" s="14"/>
      <c r="DE55" s="14"/>
      <c r="DF55" s="14"/>
      <c r="DG55" s="14"/>
      <c r="DH55" s="14"/>
      <c r="DI55" s="14"/>
      <c r="DJ55" s="14"/>
    </row>
    <row r="56" spans="1:114" ht="15" customHeight="1" x14ac:dyDescent="0.3">
      <c r="A56" s="2">
        <f t="shared" si="5"/>
        <v>0</v>
      </c>
      <c r="AF56" s="2">
        <f t="shared" si="10"/>
        <v>0</v>
      </c>
      <c r="AG56" s="2">
        <f t="shared" si="6"/>
        <v>0</v>
      </c>
      <c r="AH56" s="27">
        <f t="shared" si="7"/>
        <v>0</v>
      </c>
      <c r="AI56" s="25">
        <f t="shared" si="11"/>
        <v>0</v>
      </c>
      <c r="AJ56" s="14">
        <f t="shared" si="12"/>
        <v>0</v>
      </c>
      <c r="AN56" s="14">
        <f t="shared" si="13"/>
        <v>0</v>
      </c>
      <c r="AO56" s="14">
        <f t="shared" si="14"/>
        <v>0</v>
      </c>
      <c r="AP56" s="14">
        <f t="shared" si="15"/>
        <v>0</v>
      </c>
      <c r="AQ56" s="14">
        <f t="shared" si="16"/>
        <v>0</v>
      </c>
      <c r="AR56" s="14">
        <f t="shared" si="17"/>
        <v>0</v>
      </c>
      <c r="AS56" s="14">
        <f t="shared" si="18"/>
        <v>0</v>
      </c>
      <c r="AT56" s="14">
        <f t="shared" si="19"/>
        <v>0</v>
      </c>
      <c r="AU56" s="14">
        <f t="shared" si="20"/>
        <v>0</v>
      </c>
      <c r="AV56" s="14">
        <f t="shared" si="21"/>
        <v>0</v>
      </c>
      <c r="AW56" s="14">
        <f t="shared" si="22"/>
        <v>0</v>
      </c>
      <c r="AX56" s="14">
        <f t="shared" si="23"/>
        <v>0</v>
      </c>
      <c r="AY56" s="14">
        <f t="shared" si="24"/>
        <v>0</v>
      </c>
      <c r="AZ56" s="14">
        <f t="shared" si="25"/>
        <v>0</v>
      </c>
      <c r="BA56" s="14">
        <f t="shared" si="26"/>
        <v>0</v>
      </c>
      <c r="BB56">
        <f t="shared" si="27"/>
        <v>0</v>
      </c>
      <c r="BC56">
        <f t="shared" si="28"/>
        <v>0</v>
      </c>
      <c r="BD56">
        <f t="shared" si="29"/>
        <v>0</v>
      </c>
      <c r="BE56">
        <f t="shared" si="30"/>
        <v>0</v>
      </c>
      <c r="BF56">
        <f t="shared" si="31"/>
        <v>0</v>
      </c>
      <c r="BG56" s="14">
        <f t="shared" si="32"/>
        <v>0</v>
      </c>
      <c r="BH56" s="14">
        <f t="shared" si="33"/>
        <v>0</v>
      </c>
      <c r="BI56" s="14">
        <f t="shared" si="34"/>
        <v>0</v>
      </c>
      <c r="BJ56" s="14">
        <f t="shared" si="35"/>
        <v>0</v>
      </c>
      <c r="BK56" s="14">
        <f t="shared" si="36"/>
        <v>0</v>
      </c>
      <c r="BL56" s="14">
        <f t="shared" si="37"/>
        <v>0</v>
      </c>
      <c r="BM56" s="14">
        <f t="shared" si="38"/>
        <v>0</v>
      </c>
      <c r="BN56" s="14">
        <f t="shared" si="39"/>
        <v>0</v>
      </c>
      <c r="BO56" s="14">
        <f t="shared" si="40"/>
        <v>0</v>
      </c>
      <c r="BP56" s="14">
        <f t="shared" si="41"/>
        <v>0</v>
      </c>
      <c r="BQ56" s="14">
        <f t="shared" si="42"/>
        <v>0</v>
      </c>
      <c r="BR56" s="14"/>
      <c r="BS56" s="14"/>
      <c r="BT56" s="14"/>
      <c r="BU56" s="14"/>
      <c r="BV56" s="14"/>
      <c r="BW56" s="14"/>
      <c r="BX56" s="14"/>
      <c r="BZ56" s="26">
        <f t="shared" si="44"/>
        <v>0</v>
      </c>
      <c r="CA56" s="26">
        <f t="shared" si="44"/>
        <v>0</v>
      </c>
      <c r="CB56" s="26">
        <f t="shared" si="44"/>
        <v>0</v>
      </c>
      <c r="CC56" s="26">
        <f t="shared" si="44"/>
        <v>0</v>
      </c>
      <c r="CD56" s="26">
        <f t="shared" si="44"/>
        <v>0</v>
      </c>
      <c r="CE56" s="26">
        <f t="shared" si="44"/>
        <v>0</v>
      </c>
      <c r="CF56" s="26">
        <f t="shared" si="44"/>
        <v>0</v>
      </c>
      <c r="CG56" s="26">
        <f t="shared" si="44"/>
        <v>0</v>
      </c>
      <c r="CH56" s="26">
        <f t="shared" si="44"/>
        <v>0</v>
      </c>
      <c r="CI56" s="26">
        <f t="shared" si="44"/>
        <v>0</v>
      </c>
      <c r="CJ56" s="26">
        <f t="shared" si="44"/>
        <v>0</v>
      </c>
      <c r="CK56" s="26">
        <f t="shared" si="44"/>
        <v>0</v>
      </c>
      <c r="CL56" s="26">
        <f t="shared" si="44"/>
        <v>0</v>
      </c>
      <c r="CM56" s="26">
        <f t="shared" si="44"/>
        <v>0</v>
      </c>
      <c r="CN56" s="26">
        <f t="shared" si="44"/>
        <v>0</v>
      </c>
      <c r="CO56" s="26">
        <f t="shared" si="43"/>
        <v>0</v>
      </c>
      <c r="CP56" s="26">
        <f t="shared" si="43"/>
        <v>0</v>
      </c>
      <c r="CQ56" s="26">
        <f t="shared" si="43"/>
        <v>0</v>
      </c>
      <c r="CR56" s="26">
        <f t="shared" si="43"/>
        <v>0</v>
      </c>
      <c r="CS56" s="26">
        <f t="shared" si="43"/>
        <v>0</v>
      </c>
      <c r="CT56" s="26">
        <f t="shared" si="43"/>
        <v>0</v>
      </c>
      <c r="CU56" s="26">
        <f t="shared" si="43"/>
        <v>0</v>
      </c>
      <c r="CV56" s="26">
        <f t="shared" si="43"/>
        <v>0</v>
      </c>
      <c r="CW56" s="26">
        <f t="shared" si="43"/>
        <v>0</v>
      </c>
      <c r="CX56" s="26">
        <f t="shared" si="43"/>
        <v>0</v>
      </c>
      <c r="CY56" s="26">
        <f t="shared" si="43"/>
        <v>0</v>
      </c>
      <c r="CZ56" s="26">
        <f t="shared" si="43"/>
        <v>0</v>
      </c>
      <c r="DA56" s="26">
        <f t="shared" si="43"/>
        <v>0</v>
      </c>
      <c r="DB56" s="26">
        <f t="shared" si="43"/>
        <v>0</v>
      </c>
      <c r="DC56" s="26">
        <f t="shared" si="43"/>
        <v>0</v>
      </c>
      <c r="DD56" s="14"/>
      <c r="DE56" s="14"/>
      <c r="DF56" s="14"/>
      <c r="DG56" s="14"/>
      <c r="DH56" s="14"/>
      <c r="DI56" s="14"/>
      <c r="DJ56" s="14"/>
    </row>
    <row r="57" spans="1:114" ht="15" customHeight="1" x14ac:dyDescent="0.3">
      <c r="A57" s="15">
        <f t="shared" si="5"/>
        <v>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>
        <f t="shared" si="10"/>
        <v>0</v>
      </c>
      <c r="AG57" s="2">
        <f t="shared" si="6"/>
        <v>0</v>
      </c>
      <c r="AH57" s="24">
        <f t="shared" si="7"/>
        <v>0</v>
      </c>
      <c r="AI57" s="25">
        <f t="shared" si="11"/>
        <v>0</v>
      </c>
      <c r="AJ57" s="14">
        <f t="shared" si="12"/>
        <v>0</v>
      </c>
      <c r="AN57" s="14">
        <f t="shared" si="13"/>
        <v>0</v>
      </c>
      <c r="AO57" s="14">
        <f t="shared" si="14"/>
        <v>0</v>
      </c>
      <c r="AP57" s="14">
        <f t="shared" si="15"/>
        <v>0</v>
      </c>
      <c r="AQ57" s="14">
        <f t="shared" si="16"/>
        <v>0</v>
      </c>
      <c r="AR57" s="14">
        <f t="shared" si="17"/>
        <v>0</v>
      </c>
      <c r="AS57" s="14">
        <f t="shared" si="18"/>
        <v>0</v>
      </c>
      <c r="AT57" s="14">
        <f t="shared" si="19"/>
        <v>0</v>
      </c>
      <c r="AU57" s="14">
        <f t="shared" si="20"/>
        <v>0</v>
      </c>
      <c r="AV57" s="14">
        <f t="shared" si="21"/>
        <v>0</v>
      </c>
      <c r="AW57" s="14">
        <f t="shared" si="22"/>
        <v>0</v>
      </c>
      <c r="AX57" s="14">
        <f t="shared" si="23"/>
        <v>0</v>
      </c>
      <c r="AY57" s="14">
        <f t="shared" si="24"/>
        <v>0</v>
      </c>
      <c r="AZ57" s="14">
        <f t="shared" si="25"/>
        <v>0</v>
      </c>
      <c r="BA57" s="14">
        <f t="shared" si="26"/>
        <v>0</v>
      </c>
      <c r="BB57">
        <f t="shared" si="27"/>
        <v>0</v>
      </c>
      <c r="BC57">
        <f t="shared" si="28"/>
        <v>0</v>
      </c>
      <c r="BD57">
        <f t="shared" si="29"/>
        <v>0</v>
      </c>
      <c r="BE57">
        <f t="shared" si="30"/>
        <v>0</v>
      </c>
      <c r="BF57">
        <f t="shared" si="31"/>
        <v>0</v>
      </c>
      <c r="BG57" s="14">
        <f t="shared" si="32"/>
        <v>0</v>
      </c>
      <c r="BH57" s="14">
        <f t="shared" si="33"/>
        <v>0</v>
      </c>
      <c r="BI57" s="14">
        <f t="shared" si="34"/>
        <v>0</v>
      </c>
      <c r="BJ57" s="14">
        <f t="shared" si="35"/>
        <v>0</v>
      </c>
      <c r="BK57" s="14">
        <f t="shared" si="36"/>
        <v>0</v>
      </c>
      <c r="BL57" s="14">
        <f t="shared" si="37"/>
        <v>0</v>
      </c>
      <c r="BM57" s="14">
        <f t="shared" si="38"/>
        <v>0</v>
      </c>
      <c r="BN57" s="14">
        <f t="shared" si="39"/>
        <v>0</v>
      </c>
      <c r="BO57" s="14">
        <f t="shared" si="40"/>
        <v>0</v>
      </c>
      <c r="BP57" s="14">
        <f t="shared" si="41"/>
        <v>0</v>
      </c>
      <c r="BQ57" s="14">
        <f t="shared" si="42"/>
        <v>0</v>
      </c>
      <c r="BR57" s="14"/>
      <c r="BS57" s="14"/>
      <c r="BT57" s="14"/>
      <c r="BU57" s="14"/>
      <c r="BV57" s="14"/>
      <c r="BW57" s="14"/>
      <c r="BX57" s="14"/>
      <c r="BZ57" s="26">
        <f t="shared" si="44"/>
        <v>0</v>
      </c>
      <c r="CA57" s="26">
        <f t="shared" si="44"/>
        <v>0</v>
      </c>
      <c r="CB57" s="26">
        <f t="shared" si="44"/>
        <v>0</v>
      </c>
      <c r="CC57" s="26">
        <f t="shared" si="44"/>
        <v>0</v>
      </c>
      <c r="CD57" s="26">
        <f t="shared" si="44"/>
        <v>0</v>
      </c>
      <c r="CE57" s="26">
        <f t="shared" si="44"/>
        <v>0</v>
      </c>
      <c r="CF57" s="26">
        <f t="shared" si="44"/>
        <v>0</v>
      </c>
      <c r="CG57" s="26">
        <f t="shared" si="44"/>
        <v>0</v>
      </c>
      <c r="CH57" s="26">
        <f t="shared" si="44"/>
        <v>0</v>
      </c>
      <c r="CI57" s="26">
        <f t="shared" si="44"/>
        <v>0</v>
      </c>
      <c r="CJ57" s="26">
        <f t="shared" si="44"/>
        <v>0</v>
      </c>
      <c r="CK57" s="26">
        <f t="shared" si="44"/>
        <v>0</v>
      </c>
      <c r="CL57" s="26">
        <f t="shared" si="44"/>
        <v>0</v>
      </c>
      <c r="CM57" s="26">
        <f t="shared" si="44"/>
        <v>0</v>
      </c>
      <c r="CN57" s="26">
        <f t="shared" si="44"/>
        <v>0</v>
      </c>
      <c r="CO57" s="26">
        <f t="shared" si="43"/>
        <v>0</v>
      </c>
      <c r="CP57" s="26">
        <f t="shared" si="43"/>
        <v>0</v>
      </c>
      <c r="CQ57" s="26">
        <f t="shared" si="43"/>
        <v>0</v>
      </c>
      <c r="CR57" s="26">
        <f t="shared" si="43"/>
        <v>0</v>
      </c>
      <c r="CS57" s="26">
        <f t="shared" si="43"/>
        <v>0</v>
      </c>
      <c r="CT57" s="26">
        <f t="shared" si="43"/>
        <v>0</v>
      </c>
      <c r="CU57" s="26">
        <f t="shared" si="43"/>
        <v>0</v>
      </c>
      <c r="CV57" s="26">
        <f t="shared" si="43"/>
        <v>0</v>
      </c>
      <c r="CW57" s="26">
        <f t="shared" si="43"/>
        <v>0</v>
      </c>
      <c r="CX57" s="26">
        <f t="shared" si="43"/>
        <v>0</v>
      </c>
      <c r="CY57" s="26">
        <f t="shared" si="43"/>
        <v>0</v>
      </c>
      <c r="CZ57" s="26">
        <f t="shared" si="43"/>
        <v>0</v>
      </c>
      <c r="DA57" s="26">
        <f t="shared" si="43"/>
        <v>0</v>
      </c>
      <c r="DB57" s="26">
        <f t="shared" si="43"/>
        <v>0</v>
      </c>
      <c r="DC57" s="26">
        <f t="shared" si="43"/>
        <v>0</v>
      </c>
      <c r="DD57" s="14"/>
      <c r="DE57" s="14"/>
      <c r="DF57" s="14"/>
      <c r="DG57" s="14"/>
      <c r="DH57" s="14"/>
      <c r="DI57" s="14"/>
      <c r="DJ57" s="14"/>
    </row>
    <row r="58" spans="1:114" ht="15" customHeight="1" x14ac:dyDescent="0.3">
      <c r="A58" s="2">
        <f t="shared" si="5"/>
        <v>0</v>
      </c>
      <c r="AF58" s="2">
        <f t="shared" si="10"/>
        <v>0</v>
      </c>
      <c r="AG58" s="2">
        <f t="shared" si="6"/>
        <v>0</v>
      </c>
      <c r="AH58" s="27">
        <f t="shared" si="7"/>
        <v>0</v>
      </c>
      <c r="AI58" s="25">
        <f t="shared" si="11"/>
        <v>0</v>
      </c>
      <c r="AJ58" s="14">
        <f t="shared" si="12"/>
        <v>0</v>
      </c>
      <c r="AN58" s="14">
        <f t="shared" si="13"/>
        <v>0</v>
      </c>
      <c r="AO58" s="14">
        <f t="shared" si="14"/>
        <v>0</v>
      </c>
      <c r="AP58" s="14">
        <f t="shared" si="15"/>
        <v>0</v>
      </c>
      <c r="AQ58" s="14">
        <f t="shared" si="16"/>
        <v>0</v>
      </c>
      <c r="AR58" s="14">
        <f t="shared" si="17"/>
        <v>0</v>
      </c>
      <c r="AS58" s="14">
        <f t="shared" si="18"/>
        <v>0</v>
      </c>
      <c r="AT58" s="14">
        <f t="shared" si="19"/>
        <v>0</v>
      </c>
      <c r="AU58" s="14">
        <f t="shared" si="20"/>
        <v>0</v>
      </c>
      <c r="AV58" s="14">
        <f t="shared" si="21"/>
        <v>0</v>
      </c>
      <c r="AW58" s="14">
        <f t="shared" si="22"/>
        <v>0</v>
      </c>
      <c r="AX58" s="14">
        <f t="shared" si="23"/>
        <v>0</v>
      </c>
      <c r="AY58" s="14">
        <f t="shared" si="24"/>
        <v>0</v>
      </c>
      <c r="AZ58" s="14">
        <f t="shared" si="25"/>
        <v>0</v>
      </c>
      <c r="BA58" s="14">
        <f t="shared" si="26"/>
        <v>0</v>
      </c>
      <c r="BB58">
        <f t="shared" si="27"/>
        <v>0</v>
      </c>
      <c r="BC58">
        <f t="shared" si="28"/>
        <v>0</v>
      </c>
      <c r="BD58">
        <f t="shared" si="29"/>
        <v>0</v>
      </c>
      <c r="BE58">
        <f t="shared" si="30"/>
        <v>0</v>
      </c>
      <c r="BF58">
        <f t="shared" si="31"/>
        <v>0</v>
      </c>
      <c r="BG58" s="14">
        <f t="shared" si="32"/>
        <v>0</v>
      </c>
      <c r="BH58" s="14">
        <f t="shared" si="33"/>
        <v>0</v>
      </c>
      <c r="BI58" s="14">
        <f t="shared" si="34"/>
        <v>0</v>
      </c>
      <c r="BJ58" s="14">
        <f t="shared" si="35"/>
        <v>0</v>
      </c>
      <c r="BK58" s="14">
        <f t="shared" si="36"/>
        <v>0</v>
      </c>
      <c r="BL58" s="14">
        <f t="shared" si="37"/>
        <v>0</v>
      </c>
      <c r="BM58" s="14">
        <f t="shared" si="38"/>
        <v>0</v>
      </c>
      <c r="BN58" s="14">
        <f t="shared" si="39"/>
        <v>0</v>
      </c>
      <c r="BO58" s="14">
        <f t="shared" si="40"/>
        <v>0</v>
      </c>
      <c r="BP58" s="14">
        <f t="shared" si="41"/>
        <v>0</v>
      </c>
      <c r="BQ58" s="14">
        <f t="shared" si="42"/>
        <v>0</v>
      </c>
      <c r="BR58" s="14"/>
      <c r="BS58" s="14"/>
      <c r="BT58" s="14"/>
      <c r="BU58" s="14"/>
      <c r="BV58" s="14"/>
      <c r="BW58" s="14"/>
      <c r="BX58" s="14"/>
      <c r="BZ58" s="26">
        <f t="shared" si="44"/>
        <v>0</v>
      </c>
      <c r="CA58" s="26">
        <f t="shared" si="44"/>
        <v>0</v>
      </c>
      <c r="CB58" s="26">
        <f t="shared" si="44"/>
        <v>0</v>
      </c>
      <c r="CC58" s="26">
        <f t="shared" si="44"/>
        <v>0</v>
      </c>
      <c r="CD58" s="26">
        <f t="shared" si="44"/>
        <v>0</v>
      </c>
      <c r="CE58" s="26">
        <f t="shared" si="44"/>
        <v>0</v>
      </c>
      <c r="CF58" s="26">
        <f t="shared" si="44"/>
        <v>0</v>
      </c>
      <c r="CG58" s="26">
        <f t="shared" si="44"/>
        <v>0</v>
      </c>
      <c r="CH58" s="26">
        <f t="shared" si="44"/>
        <v>0</v>
      </c>
      <c r="CI58" s="26">
        <f t="shared" si="44"/>
        <v>0</v>
      </c>
      <c r="CJ58" s="26">
        <f t="shared" si="44"/>
        <v>0</v>
      </c>
      <c r="CK58" s="26">
        <f t="shared" si="44"/>
        <v>0</v>
      </c>
      <c r="CL58" s="26">
        <f t="shared" si="44"/>
        <v>0</v>
      </c>
      <c r="CM58" s="26">
        <f t="shared" si="44"/>
        <v>0</v>
      </c>
      <c r="CN58" s="26">
        <f t="shared" si="44"/>
        <v>0</v>
      </c>
      <c r="CO58" s="26">
        <f t="shared" si="43"/>
        <v>0</v>
      </c>
      <c r="CP58" s="26">
        <f t="shared" si="43"/>
        <v>0</v>
      </c>
      <c r="CQ58" s="26">
        <f t="shared" si="43"/>
        <v>0</v>
      </c>
      <c r="CR58" s="26">
        <f t="shared" si="43"/>
        <v>0</v>
      </c>
      <c r="CS58" s="26">
        <f t="shared" si="43"/>
        <v>0</v>
      </c>
      <c r="CT58" s="26">
        <f t="shared" si="43"/>
        <v>0</v>
      </c>
      <c r="CU58" s="26">
        <f t="shared" si="43"/>
        <v>0</v>
      </c>
      <c r="CV58" s="26">
        <f t="shared" si="43"/>
        <v>0</v>
      </c>
      <c r="CW58" s="26">
        <f t="shared" si="43"/>
        <v>0</v>
      </c>
      <c r="CX58" s="26">
        <f t="shared" si="43"/>
        <v>0</v>
      </c>
      <c r="CY58" s="26">
        <f t="shared" si="43"/>
        <v>0</v>
      </c>
      <c r="CZ58" s="26">
        <f t="shared" si="43"/>
        <v>0</v>
      </c>
      <c r="DA58" s="26">
        <f t="shared" si="43"/>
        <v>0</v>
      </c>
      <c r="DB58" s="26">
        <f t="shared" si="43"/>
        <v>0</v>
      </c>
      <c r="DC58" s="26">
        <f t="shared" si="43"/>
        <v>0</v>
      </c>
      <c r="DD58" s="14"/>
      <c r="DE58" s="14"/>
      <c r="DF58" s="14"/>
      <c r="DG58" s="14"/>
      <c r="DH58" s="14"/>
      <c r="DI58" s="14"/>
      <c r="DJ58" s="14"/>
    </row>
    <row r="59" spans="1:114" ht="15" customHeight="1" x14ac:dyDescent="0.3">
      <c r="A59" s="15">
        <f t="shared" si="5"/>
        <v>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>
        <f t="shared" si="10"/>
        <v>0</v>
      </c>
      <c r="AG59" s="2">
        <f t="shared" si="6"/>
        <v>0</v>
      </c>
      <c r="AH59" s="24">
        <f t="shared" si="7"/>
        <v>0</v>
      </c>
      <c r="AI59" s="25">
        <f t="shared" si="11"/>
        <v>0</v>
      </c>
      <c r="AJ59" s="14">
        <f t="shared" si="12"/>
        <v>0</v>
      </c>
      <c r="AN59" s="14">
        <f t="shared" si="13"/>
        <v>0</v>
      </c>
      <c r="AO59" s="14">
        <f t="shared" si="14"/>
        <v>0</v>
      </c>
      <c r="AP59" s="14">
        <f t="shared" si="15"/>
        <v>0</v>
      </c>
      <c r="AQ59" s="14">
        <f t="shared" si="16"/>
        <v>0</v>
      </c>
      <c r="AR59" s="14">
        <f t="shared" si="17"/>
        <v>0</v>
      </c>
      <c r="AS59" s="14">
        <f t="shared" si="18"/>
        <v>0</v>
      </c>
      <c r="AT59" s="14">
        <f t="shared" si="19"/>
        <v>0</v>
      </c>
      <c r="AU59" s="14">
        <f t="shared" si="20"/>
        <v>0</v>
      </c>
      <c r="AV59" s="14">
        <f t="shared" si="21"/>
        <v>0</v>
      </c>
      <c r="AW59" s="14">
        <f t="shared" si="22"/>
        <v>0</v>
      </c>
      <c r="AX59" s="14">
        <f t="shared" si="23"/>
        <v>0</v>
      </c>
      <c r="AY59" s="14">
        <f t="shared" si="24"/>
        <v>0</v>
      </c>
      <c r="AZ59" s="14">
        <f t="shared" si="25"/>
        <v>0</v>
      </c>
      <c r="BA59" s="14">
        <f t="shared" si="26"/>
        <v>0</v>
      </c>
      <c r="BB59">
        <f t="shared" si="27"/>
        <v>0</v>
      </c>
      <c r="BC59">
        <f t="shared" si="28"/>
        <v>0</v>
      </c>
      <c r="BD59">
        <f t="shared" si="29"/>
        <v>0</v>
      </c>
      <c r="BE59">
        <f t="shared" si="30"/>
        <v>0</v>
      </c>
      <c r="BF59">
        <f t="shared" si="31"/>
        <v>0</v>
      </c>
      <c r="BG59" s="14">
        <f t="shared" si="32"/>
        <v>0</v>
      </c>
      <c r="BH59" s="14">
        <f t="shared" si="33"/>
        <v>0</v>
      </c>
      <c r="BI59" s="14">
        <f t="shared" si="34"/>
        <v>0</v>
      </c>
      <c r="BJ59" s="14">
        <f t="shared" si="35"/>
        <v>0</v>
      </c>
      <c r="BK59" s="14">
        <f t="shared" si="36"/>
        <v>0</v>
      </c>
      <c r="BL59" s="14">
        <f t="shared" si="37"/>
        <v>0</v>
      </c>
      <c r="BM59" s="14">
        <f t="shared" si="38"/>
        <v>0</v>
      </c>
      <c r="BN59" s="14">
        <f t="shared" si="39"/>
        <v>0</v>
      </c>
      <c r="BO59" s="14">
        <f t="shared" si="40"/>
        <v>0</v>
      </c>
      <c r="BP59" s="14">
        <f t="shared" si="41"/>
        <v>0</v>
      </c>
      <c r="BQ59" s="14">
        <f t="shared" si="42"/>
        <v>0</v>
      </c>
      <c r="BR59" s="14"/>
      <c r="BS59" s="14"/>
      <c r="BT59" s="14"/>
      <c r="BU59" s="14"/>
      <c r="BV59" s="14"/>
      <c r="BW59" s="14"/>
      <c r="BX59" s="14"/>
      <c r="BZ59" s="26">
        <f t="shared" si="44"/>
        <v>0</v>
      </c>
      <c r="CA59" s="26">
        <f t="shared" si="44"/>
        <v>0</v>
      </c>
      <c r="CB59" s="26">
        <f t="shared" si="44"/>
        <v>0</v>
      </c>
      <c r="CC59" s="26">
        <f t="shared" si="44"/>
        <v>0</v>
      </c>
      <c r="CD59" s="26">
        <f t="shared" si="44"/>
        <v>0</v>
      </c>
      <c r="CE59" s="26">
        <f t="shared" si="44"/>
        <v>0</v>
      </c>
      <c r="CF59" s="26">
        <f t="shared" si="44"/>
        <v>0</v>
      </c>
      <c r="CG59" s="26">
        <f t="shared" si="44"/>
        <v>0</v>
      </c>
      <c r="CH59" s="26">
        <f t="shared" si="44"/>
        <v>0</v>
      </c>
      <c r="CI59" s="26">
        <f t="shared" si="44"/>
        <v>0</v>
      </c>
      <c r="CJ59" s="26">
        <f t="shared" si="44"/>
        <v>0</v>
      </c>
      <c r="CK59" s="26">
        <f t="shared" si="44"/>
        <v>0</v>
      </c>
      <c r="CL59" s="26">
        <f t="shared" si="44"/>
        <v>0</v>
      </c>
      <c r="CM59" s="26">
        <f t="shared" si="44"/>
        <v>0</v>
      </c>
      <c r="CN59" s="26">
        <f t="shared" si="44"/>
        <v>0</v>
      </c>
      <c r="CO59" s="26">
        <f t="shared" si="43"/>
        <v>0</v>
      </c>
      <c r="CP59" s="26">
        <f t="shared" si="43"/>
        <v>0</v>
      </c>
      <c r="CQ59" s="26">
        <f t="shared" si="43"/>
        <v>0</v>
      </c>
      <c r="CR59" s="26">
        <f t="shared" si="43"/>
        <v>0</v>
      </c>
      <c r="CS59" s="26">
        <f t="shared" si="43"/>
        <v>0</v>
      </c>
      <c r="CT59" s="26">
        <f t="shared" si="43"/>
        <v>0</v>
      </c>
      <c r="CU59" s="26">
        <f t="shared" si="43"/>
        <v>0</v>
      </c>
      <c r="CV59" s="26">
        <f t="shared" si="43"/>
        <v>0</v>
      </c>
      <c r="CW59" s="26">
        <f t="shared" si="43"/>
        <v>0</v>
      </c>
      <c r="CX59" s="26">
        <f t="shared" si="43"/>
        <v>0</v>
      </c>
      <c r="CY59" s="26">
        <f t="shared" si="43"/>
        <v>0</v>
      </c>
      <c r="CZ59" s="26">
        <f t="shared" si="43"/>
        <v>0</v>
      </c>
      <c r="DA59" s="26">
        <f t="shared" si="43"/>
        <v>0</v>
      </c>
      <c r="DB59" s="26">
        <f t="shared" si="43"/>
        <v>0</v>
      </c>
      <c r="DC59" s="26">
        <f t="shared" si="43"/>
        <v>0</v>
      </c>
      <c r="DD59" s="14"/>
      <c r="DE59" s="14"/>
      <c r="DF59" s="14"/>
      <c r="DG59" s="14"/>
      <c r="DH59" s="14"/>
      <c r="DI59" s="14"/>
      <c r="DJ59" s="14"/>
    </row>
    <row r="60" spans="1:114" ht="15" customHeight="1" x14ac:dyDescent="0.3">
      <c r="A60" s="2">
        <f t="shared" si="5"/>
        <v>0</v>
      </c>
      <c r="AF60" s="2">
        <f t="shared" si="10"/>
        <v>0</v>
      </c>
      <c r="AG60" s="2">
        <f t="shared" si="6"/>
        <v>0</v>
      </c>
      <c r="AH60" s="27">
        <f t="shared" si="7"/>
        <v>0</v>
      </c>
      <c r="AI60" s="25">
        <f t="shared" si="11"/>
        <v>0</v>
      </c>
      <c r="AJ60" s="14">
        <f t="shared" si="12"/>
        <v>0</v>
      </c>
      <c r="AN60" s="14">
        <f t="shared" si="13"/>
        <v>0</v>
      </c>
      <c r="AO60" s="14">
        <f t="shared" si="14"/>
        <v>0</v>
      </c>
      <c r="AP60" s="14">
        <f t="shared" si="15"/>
        <v>0</v>
      </c>
      <c r="AQ60" s="14">
        <f t="shared" si="16"/>
        <v>0</v>
      </c>
      <c r="AR60" s="14">
        <f t="shared" si="17"/>
        <v>0</v>
      </c>
      <c r="AS60" s="14">
        <f t="shared" si="18"/>
        <v>0</v>
      </c>
      <c r="AT60" s="14">
        <f t="shared" si="19"/>
        <v>0</v>
      </c>
      <c r="AU60" s="14">
        <f t="shared" si="20"/>
        <v>0</v>
      </c>
      <c r="AV60" s="14">
        <f t="shared" si="21"/>
        <v>0</v>
      </c>
      <c r="AW60" s="14">
        <f t="shared" si="22"/>
        <v>0</v>
      </c>
      <c r="AX60" s="14">
        <f t="shared" si="23"/>
        <v>0</v>
      </c>
      <c r="AY60" s="14">
        <f t="shared" si="24"/>
        <v>0</v>
      </c>
      <c r="AZ60" s="14">
        <f t="shared" si="25"/>
        <v>0</v>
      </c>
      <c r="BA60" s="14">
        <f t="shared" si="26"/>
        <v>0</v>
      </c>
      <c r="BB60">
        <f t="shared" si="27"/>
        <v>0</v>
      </c>
      <c r="BC60">
        <f t="shared" si="28"/>
        <v>0</v>
      </c>
      <c r="BD60">
        <f t="shared" si="29"/>
        <v>0</v>
      </c>
      <c r="BE60">
        <f t="shared" si="30"/>
        <v>0</v>
      </c>
      <c r="BF60">
        <f t="shared" si="31"/>
        <v>0</v>
      </c>
      <c r="BG60" s="14">
        <f t="shared" si="32"/>
        <v>0</v>
      </c>
      <c r="BH60" s="14">
        <f t="shared" si="33"/>
        <v>0</v>
      </c>
      <c r="BI60" s="14">
        <f t="shared" si="34"/>
        <v>0</v>
      </c>
      <c r="BJ60" s="14">
        <f t="shared" si="35"/>
        <v>0</v>
      </c>
      <c r="BK60" s="14">
        <f t="shared" si="36"/>
        <v>0</v>
      </c>
      <c r="BL60" s="14">
        <f t="shared" si="37"/>
        <v>0</v>
      </c>
      <c r="BM60" s="14">
        <f t="shared" si="38"/>
        <v>0</v>
      </c>
      <c r="BN60" s="14">
        <f t="shared" si="39"/>
        <v>0</v>
      </c>
      <c r="BO60" s="14">
        <f t="shared" si="40"/>
        <v>0</v>
      </c>
      <c r="BP60" s="14">
        <f t="shared" si="41"/>
        <v>0</v>
      </c>
      <c r="BQ60" s="14">
        <f t="shared" si="42"/>
        <v>0</v>
      </c>
      <c r="BR60" s="14"/>
      <c r="BS60" s="14"/>
      <c r="BT60" s="14"/>
      <c r="BU60" s="14"/>
      <c r="BV60" s="14"/>
      <c r="BW60" s="14"/>
      <c r="BX60" s="14"/>
      <c r="BZ60" s="26">
        <f t="shared" si="44"/>
        <v>0</v>
      </c>
      <c r="CA60" s="26">
        <f t="shared" si="44"/>
        <v>0</v>
      </c>
      <c r="CB60" s="26">
        <f t="shared" si="44"/>
        <v>0</v>
      </c>
      <c r="CC60" s="26">
        <f t="shared" si="44"/>
        <v>0</v>
      </c>
      <c r="CD60" s="26">
        <f t="shared" si="44"/>
        <v>0</v>
      </c>
      <c r="CE60" s="26">
        <f t="shared" si="44"/>
        <v>0</v>
      </c>
      <c r="CF60" s="26">
        <f t="shared" si="44"/>
        <v>0</v>
      </c>
      <c r="CG60" s="26">
        <f t="shared" si="44"/>
        <v>0</v>
      </c>
      <c r="CH60" s="26">
        <f t="shared" si="44"/>
        <v>0</v>
      </c>
      <c r="CI60" s="26">
        <f t="shared" si="44"/>
        <v>0</v>
      </c>
      <c r="CJ60" s="26">
        <f t="shared" si="44"/>
        <v>0</v>
      </c>
      <c r="CK60" s="26">
        <f t="shared" si="44"/>
        <v>0</v>
      </c>
      <c r="CL60" s="26">
        <f t="shared" si="44"/>
        <v>0</v>
      </c>
      <c r="CM60" s="26">
        <f t="shared" si="44"/>
        <v>0</v>
      </c>
      <c r="CN60" s="26">
        <f t="shared" si="44"/>
        <v>0</v>
      </c>
      <c r="CO60" s="26">
        <f t="shared" si="43"/>
        <v>0</v>
      </c>
      <c r="CP60" s="26">
        <f t="shared" si="43"/>
        <v>0</v>
      </c>
      <c r="CQ60" s="26">
        <f t="shared" si="43"/>
        <v>0</v>
      </c>
      <c r="CR60" s="26">
        <f t="shared" si="43"/>
        <v>0</v>
      </c>
      <c r="CS60" s="26">
        <f t="shared" si="43"/>
        <v>0</v>
      </c>
      <c r="CT60" s="26">
        <f t="shared" si="43"/>
        <v>0</v>
      </c>
      <c r="CU60" s="26">
        <f t="shared" si="43"/>
        <v>0</v>
      </c>
      <c r="CV60" s="26">
        <f t="shared" si="43"/>
        <v>0</v>
      </c>
      <c r="CW60" s="26">
        <f t="shared" si="43"/>
        <v>0</v>
      </c>
      <c r="CX60" s="26">
        <f t="shared" si="43"/>
        <v>0</v>
      </c>
      <c r="CY60" s="26">
        <f t="shared" si="43"/>
        <v>0</v>
      </c>
      <c r="CZ60" s="26">
        <f>+(AA25*AB$34)*AB$74</f>
        <v>0</v>
      </c>
      <c r="DA60" s="26">
        <f>+(AB25*AC$34)*AC$74</f>
        <v>0</v>
      </c>
      <c r="DB60" s="26">
        <f t="shared" si="43"/>
        <v>0</v>
      </c>
      <c r="DC60" s="26">
        <f t="shared" si="43"/>
        <v>0</v>
      </c>
      <c r="DD60" s="14"/>
      <c r="DE60" s="14"/>
      <c r="DF60" s="14"/>
      <c r="DG60" s="14"/>
      <c r="DH60" s="14"/>
      <c r="DI60" s="14"/>
      <c r="DJ60" s="14"/>
    </row>
    <row r="61" spans="1:114" ht="15" customHeight="1" x14ac:dyDescent="0.3">
      <c r="A61" s="15">
        <f t="shared" si="5"/>
        <v>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>
        <f t="shared" si="10"/>
        <v>0</v>
      </c>
      <c r="AG61" s="2">
        <f t="shared" si="6"/>
        <v>0</v>
      </c>
      <c r="AH61" s="24">
        <f t="shared" si="7"/>
        <v>0</v>
      </c>
      <c r="AI61" s="25">
        <f t="shared" si="11"/>
        <v>0</v>
      </c>
      <c r="AJ61" s="14">
        <f t="shared" si="12"/>
        <v>0</v>
      </c>
      <c r="AN61" s="14">
        <f t="shared" si="13"/>
        <v>0</v>
      </c>
      <c r="AO61" s="14">
        <f t="shared" si="14"/>
        <v>0</v>
      </c>
      <c r="AP61" s="14">
        <f t="shared" si="15"/>
        <v>0</v>
      </c>
      <c r="AQ61" s="14">
        <f t="shared" si="16"/>
        <v>0</v>
      </c>
      <c r="AR61" s="14">
        <f t="shared" si="17"/>
        <v>0</v>
      </c>
      <c r="AS61" s="14">
        <f t="shared" si="18"/>
        <v>0</v>
      </c>
      <c r="AT61" s="14">
        <f t="shared" si="19"/>
        <v>0</v>
      </c>
      <c r="AU61" s="14">
        <f t="shared" si="20"/>
        <v>0</v>
      </c>
      <c r="AV61" s="14">
        <f t="shared" si="21"/>
        <v>0</v>
      </c>
      <c r="AW61" s="14">
        <f t="shared" si="22"/>
        <v>0</v>
      </c>
      <c r="AX61" s="14">
        <f t="shared" si="23"/>
        <v>0</v>
      </c>
      <c r="AY61" s="14">
        <f t="shared" si="24"/>
        <v>0</v>
      </c>
      <c r="AZ61" s="14">
        <f t="shared" si="25"/>
        <v>0</v>
      </c>
      <c r="BA61" s="14">
        <f t="shared" si="26"/>
        <v>0</v>
      </c>
      <c r="BB61">
        <f t="shared" si="27"/>
        <v>0</v>
      </c>
      <c r="BC61">
        <f t="shared" si="28"/>
        <v>0</v>
      </c>
      <c r="BD61">
        <f t="shared" si="29"/>
        <v>0</v>
      </c>
      <c r="BE61">
        <f t="shared" si="30"/>
        <v>0</v>
      </c>
      <c r="BF61">
        <f t="shared" si="31"/>
        <v>0</v>
      </c>
      <c r="BG61" s="14">
        <f t="shared" si="32"/>
        <v>0</v>
      </c>
      <c r="BH61" s="14">
        <f t="shared" si="33"/>
        <v>0</v>
      </c>
      <c r="BI61" s="14">
        <f t="shared" si="34"/>
        <v>0</v>
      </c>
      <c r="BJ61" s="14">
        <f t="shared" si="35"/>
        <v>0</v>
      </c>
      <c r="BK61" s="14">
        <f t="shared" si="36"/>
        <v>0</v>
      </c>
      <c r="BL61" s="14">
        <f t="shared" si="37"/>
        <v>0</v>
      </c>
      <c r="BM61" s="14">
        <f t="shared" si="38"/>
        <v>0</v>
      </c>
      <c r="BN61" s="14">
        <f t="shared" si="39"/>
        <v>0</v>
      </c>
      <c r="BO61" s="14">
        <f t="shared" si="40"/>
        <v>0</v>
      </c>
      <c r="BP61" s="14">
        <f t="shared" si="41"/>
        <v>0</v>
      </c>
      <c r="BQ61" s="14">
        <f t="shared" si="42"/>
        <v>0</v>
      </c>
      <c r="BR61" s="14"/>
      <c r="BS61" s="14"/>
      <c r="BT61" s="14"/>
      <c r="BU61" s="14"/>
      <c r="BV61" s="14"/>
      <c r="BW61" s="14"/>
      <c r="BX61" s="14"/>
      <c r="BZ61" s="26">
        <f t="shared" si="44"/>
        <v>0</v>
      </c>
      <c r="CA61" s="26">
        <f t="shared" si="44"/>
        <v>0</v>
      </c>
      <c r="CB61" s="26">
        <f t="shared" si="44"/>
        <v>0</v>
      </c>
      <c r="CC61" s="26">
        <f t="shared" si="44"/>
        <v>0</v>
      </c>
      <c r="CD61" s="26">
        <f t="shared" si="44"/>
        <v>0</v>
      </c>
      <c r="CE61" s="26">
        <f t="shared" si="44"/>
        <v>0</v>
      </c>
      <c r="CF61" s="26">
        <f t="shared" si="44"/>
        <v>0</v>
      </c>
      <c r="CG61" s="26">
        <f t="shared" si="44"/>
        <v>0</v>
      </c>
      <c r="CH61" s="26">
        <f t="shared" si="44"/>
        <v>0</v>
      </c>
      <c r="CI61" s="26">
        <f t="shared" si="44"/>
        <v>0</v>
      </c>
      <c r="CJ61" s="26">
        <f t="shared" si="44"/>
        <v>0</v>
      </c>
      <c r="CK61" s="26">
        <f t="shared" si="44"/>
        <v>0</v>
      </c>
      <c r="CL61" s="26">
        <f t="shared" si="44"/>
        <v>0</v>
      </c>
      <c r="CM61" s="26">
        <f t="shared" si="44"/>
        <v>0</v>
      </c>
      <c r="CN61" s="26">
        <f t="shared" si="44"/>
        <v>0</v>
      </c>
      <c r="CO61" s="26">
        <f t="shared" si="43"/>
        <v>0</v>
      </c>
      <c r="CP61" s="26">
        <f t="shared" si="43"/>
        <v>0</v>
      </c>
      <c r="CQ61" s="26">
        <f t="shared" si="43"/>
        <v>0</v>
      </c>
      <c r="CR61" s="26">
        <f t="shared" si="43"/>
        <v>0</v>
      </c>
      <c r="CS61" s="26">
        <f t="shared" si="43"/>
        <v>0</v>
      </c>
      <c r="CT61" s="26">
        <f t="shared" si="43"/>
        <v>0</v>
      </c>
      <c r="CU61" s="26">
        <f t="shared" si="43"/>
        <v>0</v>
      </c>
      <c r="CV61" s="26">
        <f t="shared" si="43"/>
        <v>0</v>
      </c>
      <c r="CW61" s="26">
        <f t="shared" si="43"/>
        <v>0</v>
      </c>
      <c r="CX61" s="26">
        <f t="shared" si="43"/>
        <v>0</v>
      </c>
      <c r="CY61" s="26">
        <f t="shared" si="43"/>
        <v>0</v>
      </c>
      <c r="CZ61" s="26">
        <f t="shared" si="43"/>
        <v>0</v>
      </c>
      <c r="DA61" s="26">
        <f t="shared" si="43"/>
        <v>0</v>
      </c>
      <c r="DB61" s="26">
        <f t="shared" si="43"/>
        <v>0</v>
      </c>
      <c r="DC61" s="26">
        <f t="shared" si="43"/>
        <v>0</v>
      </c>
      <c r="DD61" s="14"/>
      <c r="DE61" s="14"/>
      <c r="DF61" s="14"/>
      <c r="DG61" s="14"/>
      <c r="DH61" s="14"/>
      <c r="DI61" s="14"/>
      <c r="DJ61" s="14"/>
    </row>
    <row r="62" spans="1:114" ht="15" customHeight="1" x14ac:dyDescent="0.3">
      <c r="A62" s="2">
        <f t="shared" si="5"/>
        <v>0</v>
      </c>
      <c r="AF62" s="2">
        <f t="shared" si="10"/>
        <v>0</v>
      </c>
      <c r="AG62" s="2">
        <f t="shared" si="6"/>
        <v>0</v>
      </c>
      <c r="AH62" s="27">
        <f t="shared" si="7"/>
        <v>0</v>
      </c>
      <c r="AI62" s="25">
        <f t="shared" si="11"/>
        <v>0</v>
      </c>
      <c r="AJ62" s="14">
        <f t="shared" si="12"/>
        <v>0</v>
      </c>
      <c r="AN62" s="14">
        <f t="shared" si="13"/>
        <v>0</v>
      </c>
      <c r="AO62" s="14">
        <f t="shared" si="14"/>
        <v>0</v>
      </c>
      <c r="AP62" s="14">
        <f t="shared" si="15"/>
        <v>0</v>
      </c>
      <c r="AQ62" s="14">
        <f t="shared" si="16"/>
        <v>0</v>
      </c>
      <c r="AR62" s="14">
        <f t="shared" si="17"/>
        <v>0</v>
      </c>
      <c r="AS62" s="14">
        <f t="shared" si="18"/>
        <v>0</v>
      </c>
      <c r="AT62" s="14">
        <f t="shared" si="19"/>
        <v>0</v>
      </c>
      <c r="AU62" s="14">
        <f t="shared" si="20"/>
        <v>0</v>
      </c>
      <c r="AV62" s="14">
        <f t="shared" si="21"/>
        <v>0</v>
      </c>
      <c r="AW62" s="14">
        <f t="shared" si="22"/>
        <v>0</v>
      </c>
      <c r="AX62" s="14">
        <f t="shared" si="23"/>
        <v>0</v>
      </c>
      <c r="AY62" s="14">
        <f t="shared" si="24"/>
        <v>0</v>
      </c>
      <c r="AZ62" s="14">
        <f t="shared" si="25"/>
        <v>0</v>
      </c>
      <c r="BA62" s="14">
        <f t="shared" si="26"/>
        <v>0</v>
      </c>
      <c r="BB62">
        <f t="shared" si="27"/>
        <v>0</v>
      </c>
      <c r="BC62">
        <f t="shared" si="28"/>
        <v>0</v>
      </c>
      <c r="BD62">
        <f t="shared" si="29"/>
        <v>0</v>
      </c>
      <c r="BE62">
        <f t="shared" si="30"/>
        <v>0</v>
      </c>
      <c r="BF62">
        <f t="shared" si="31"/>
        <v>0</v>
      </c>
      <c r="BG62" s="14">
        <f t="shared" si="32"/>
        <v>0</v>
      </c>
      <c r="BH62" s="14">
        <f t="shared" si="33"/>
        <v>0</v>
      </c>
      <c r="BI62" s="14">
        <f t="shared" si="34"/>
        <v>0</v>
      </c>
      <c r="BJ62" s="14">
        <f t="shared" si="35"/>
        <v>0</v>
      </c>
      <c r="BK62" s="14">
        <f t="shared" si="36"/>
        <v>0</v>
      </c>
      <c r="BL62" s="14">
        <f t="shared" si="37"/>
        <v>0</v>
      </c>
      <c r="BM62" s="14">
        <f t="shared" si="38"/>
        <v>0</v>
      </c>
      <c r="BN62" s="14">
        <f t="shared" si="39"/>
        <v>0</v>
      </c>
      <c r="BO62" s="14">
        <f t="shared" si="40"/>
        <v>0</v>
      </c>
      <c r="BP62" s="14">
        <f t="shared" si="41"/>
        <v>0</v>
      </c>
      <c r="BQ62" s="14">
        <f t="shared" si="42"/>
        <v>0</v>
      </c>
      <c r="BR62" s="14"/>
      <c r="BS62" s="14"/>
      <c r="BT62" s="14"/>
      <c r="BU62" s="14"/>
      <c r="BV62" s="14"/>
      <c r="BW62" s="14"/>
      <c r="BX62" s="14"/>
      <c r="BZ62" s="26">
        <f t="shared" si="44"/>
        <v>0</v>
      </c>
      <c r="CA62" s="26">
        <f t="shared" si="44"/>
        <v>0</v>
      </c>
      <c r="CB62" s="26">
        <f t="shared" si="44"/>
        <v>0</v>
      </c>
      <c r="CC62" s="26">
        <f t="shared" si="44"/>
        <v>0</v>
      </c>
      <c r="CD62" s="26">
        <f t="shared" si="44"/>
        <v>0</v>
      </c>
      <c r="CE62" s="26">
        <f t="shared" si="44"/>
        <v>0</v>
      </c>
      <c r="CF62" s="26">
        <f t="shared" si="44"/>
        <v>0</v>
      </c>
      <c r="CG62" s="26">
        <f t="shared" si="44"/>
        <v>0</v>
      </c>
      <c r="CH62" s="26">
        <f t="shared" si="44"/>
        <v>0</v>
      </c>
      <c r="CI62" s="26">
        <f t="shared" si="44"/>
        <v>0</v>
      </c>
      <c r="CJ62" s="26">
        <f t="shared" si="44"/>
        <v>0</v>
      </c>
      <c r="CK62" s="26">
        <f t="shared" si="44"/>
        <v>0</v>
      </c>
      <c r="CL62" s="26">
        <f t="shared" si="44"/>
        <v>0</v>
      </c>
      <c r="CM62" s="26">
        <f t="shared" si="44"/>
        <v>0</v>
      </c>
      <c r="CN62" s="26">
        <f t="shared" si="44"/>
        <v>0</v>
      </c>
      <c r="CO62" s="26">
        <f t="shared" si="43"/>
        <v>0</v>
      </c>
      <c r="CP62" s="26">
        <f t="shared" si="43"/>
        <v>0</v>
      </c>
      <c r="CQ62" s="26">
        <f t="shared" si="43"/>
        <v>0</v>
      </c>
      <c r="CR62" s="26">
        <f t="shared" si="43"/>
        <v>0</v>
      </c>
      <c r="CS62" s="26">
        <f t="shared" si="43"/>
        <v>0</v>
      </c>
      <c r="CT62" s="26">
        <f t="shared" si="43"/>
        <v>0</v>
      </c>
      <c r="CU62" s="26">
        <f t="shared" si="43"/>
        <v>0</v>
      </c>
      <c r="CV62" s="26">
        <f t="shared" si="43"/>
        <v>0</v>
      </c>
      <c r="CW62" s="26">
        <f t="shared" si="43"/>
        <v>0</v>
      </c>
      <c r="CX62" s="26">
        <f t="shared" si="43"/>
        <v>0</v>
      </c>
      <c r="CY62" s="26">
        <f t="shared" si="43"/>
        <v>0</v>
      </c>
      <c r="CZ62" s="26">
        <f t="shared" si="43"/>
        <v>0</v>
      </c>
      <c r="DA62" s="26">
        <f t="shared" si="43"/>
        <v>0</v>
      </c>
      <c r="DB62" s="26">
        <f t="shared" si="43"/>
        <v>0</v>
      </c>
      <c r="DC62" s="26">
        <f t="shared" si="43"/>
        <v>0</v>
      </c>
      <c r="DD62" s="14"/>
      <c r="DE62" s="14"/>
      <c r="DF62" s="14"/>
      <c r="DG62" s="14"/>
      <c r="DH62" s="14"/>
      <c r="DI62" s="14"/>
      <c r="DJ62" s="14"/>
    </row>
    <row r="63" spans="1:114" ht="15" customHeight="1" x14ac:dyDescent="0.3">
      <c r="A63" s="15">
        <f t="shared" si="5"/>
        <v>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>
        <f t="shared" si="10"/>
        <v>0</v>
      </c>
      <c r="AG63" s="2">
        <f t="shared" si="6"/>
        <v>0</v>
      </c>
      <c r="AH63" s="24">
        <f t="shared" si="7"/>
        <v>0</v>
      </c>
      <c r="AI63" s="25">
        <f t="shared" si="11"/>
        <v>0</v>
      </c>
      <c r="AJ63" s="14">
        <f t="shared" si="12"/>
        <v>0</v>
      </c>
      <c r="AN63" s="14">
        <f t="shared" si="13"/>
        <v>0</v>
      </c>
      <c r="AO63" s="14">
        <f t="shared" si="14"/>
        <v>0</v>
      </c>
      <c r="AP63" s="14">
        <f t="shared" si="15"/>
        <v>0</v>
      </c>
      <c r="AQ63" s="14">
        <f t="shared" si="16"/>
        <v>0</v>
      </c>
      <c r="AR63" s="14">
        <f t="shared" si="17"/>
        <v>0</v>
      </c>
      <c r="AS63" s="14">
        <f t="shared" si="18"/>
        <v>0</v>
      </c>
      <c r="AT63" s="14">
        <f t="shared" si="19"/>
        <v>0</v>
      </c>
      <c r="AU63" s="14">
        <f t="shared" si="20"/>
        <v>0</v>
      </c>
      <c r="AV63" s="14">
        <f t="shared" si="21"/>
        <v>0</v>
      </c>
      <c r="AW63" s="14">
        <f t="shared" si="22"/>
        <v>0</v>
      </c>
      <c r="AX63" s="14">
        <f t="shared" si="23"/>
        <v>0</v>
      </c>
      <c r="AY63" s="14">
        <f t="shared" si="24"/>
        <v>0</v>
      </c>
      <c r="AZ63" s="14">
        <f t="shared" si="25"/>
        <v>0</v>
      </c>
      <c r="BA63" s="14">
        <f t="shared" si="26"/>
        <v>0</v>
      </c>
      <c r="BB63">
        <f t="shared" si="27"/>
        <v>0</v>
      </c>
      <c r="BC63">
        <f t="shared" si="28"/>
        <v>0</v>
      </c>
      <c r="BD63">
        <f t="shared" si="29"/>
        <v>0</v>
      </c>
      <c r="BE63">
        <f t="shared" si="30"/>
        <v>0</v>
      </c>
      <c r="BF63">
        <f t="shared" si="31"/>
        <v>0</v>
      </c>
      <c r="BG63" s="14">
        <f t="shared" si="32"/>
        <v>0</v>
      </c>
      <c r="BH63" s="14">
        <f t="shared" si="33"/>
        <v>0</v>
      </c>
      <c r="BI63" s="14">
        <f t="shared" si="34"/>
        <v>0</v>
      </c>
      <c r="BJ63" s="14">
        <f t="shared" si="35"/>
        <v>0</v>
      </c>
      <c r="BK63" s="14">
        <f t="shared" si="36"/>
        <v>0</v>
      </c>
      <c r="BL63" s="14">
        <f t="shared" si="37"/>
        <v>0</v>
      </c>
      <c r="BM63" s="14">
        <f t="shared" si="38"/>
        <v>0</v>
      </c>
      <c r="BN63" s="14">
        <f t="shared" si="39"/>
        <v>0</v>
      </c>
      <c r="BO63" s="14">
        <f t="shared" si="40"/>
        <v>0</v>
      </c>
      <c r="BP63" s="14">
        <f t="shared" si="41"/>
        <v>0</v>
      </c>
      <c r="BQ63" s="14">
        <f t="shared" si="42"/>
        <v>0</v>
      </c>
      <c r="BR63" s="14"/>
      <c r="BS63" s="14"/>
      <c r="BT63" s="14"/>
      <c r="BU63" s="14"/>
      <c r="BV63" s="14"/>
      <c r="BW63" s="14"/>
      <c r="BX63" s="14"/>
      <c r="BZ63" s="26">
        <f t="shared" si="44"/>
        <v>0</v>
      </c>
      <c r="CA63" s="26">
        <f t="shared" si="44"/>
        <v>0</v>
      </c>
      <c r="CB63" s="26">
        <f t="shared" si="44"/>
        <v>0</v>
      </c>
      <c r="CC63" s="26">
        <f t="shared" si="44"/>
        <v>0</v>
      </c>
      <c r="CD63" s="26">
        <f t="shared" si="44"/>
        <v>0</v>
      </c>
      <c r="CE63" s="26">
        <f t="shared" si="44"/>
        <v>0</v>
      </c>
      <c r="CF63" s="26">
        <f t="shared" si="44"/>
        <v>0</v>
      </c>
      <c r="CG63" s="26">
        <f t="shared" si="44"/>
        <v>0</v>
      </c>
      <c r="CH63" s="26">
        <f t="shared" si="44"/>
        <v>0</v>
      </c>
      <c r="CI63" s="26">
        <f t="shared" si="44"/>
        <v>0</v>
      </c>
      <c r="CJ63" s="26">
        <f t="shared" si="44"/>
        <v>0</v>
      </c>
      <c r="CK63" s="26">
        <f t="shared" si="44"/>
        <v>0</v>
      </c>
      <c r="CL63" s="26">
        <f t="shared" si="44"/>
        <v>0</v>
      </c>
      <c r="CM63" s="26">
        <f t="shared" si="44"/>
        <v>0</v>
      </c>
      <c r="CN63" s="26">
        <f t="shared" si="44"/>
        <v>0</v>
      </c>
      <c r="CO63" s="26">
        <f t="shared" si="43"/>
        <v>0</v>
      </c>
      <c r="CP63" s="26">
        <f t="shared" si="43"/>
        <v>0</v>
      </c>
      <c r="CQ63" s="26">
        <f t="shared" si="43"/>
        <v>0</v>
      </c>
      <c r="CR63" s="26">
        <f t="shared" si="43"/>
        <v>0</v>
      </c>
      <c r="CS63" s="26">
        <f t="shared" si="43"/>
        <v>0</v>
      </c>
      <c r="CT63" s="26">
        <f t="shared" si="43"/>
        <v>0</v>
      </c>
      <c r="CU63" s="26">
        <f t="shared" si="43"/>
        <v>0</v>
      </c>
      <c r="CV63" s="26">
        <f t="shared" si="43"/>
        <v>0</v>
      </c>
      <c r="CW63" s="26">
        <f t="shared" si="43"/>
        <v>0</v>
      </c>
      <c r="CX63" s="26">
        <f t="shared" si="43"/>
        <v>0</v>
      </c>
      <c r="CY63" s="26">
        <f t="shared" si="43"/>
        <v>0</v>
      </c>
      <c r="CZ63" s="26">
        <f t="shared" si="43"/>
        <v>0</v>
      </c>
      <c r="DA63" s="26">
        <f t="shared" si="43"/>
        <v>0</v>
      </c>
      <c r="DB63" s="26">
        <f t="shared" si="43"/>
        <v>0</v>
      </c>
      <c r="DC63" s="26">
        <f t="shared" si="43"/>
        <v>0</v>
      </c>
      <c r="DD63" s="14"/>
      <c r="DE63" s="14"/>
      <c r="DF63" s="14"/>
      <c r="DG63" s="14"/>
      <c r="DH63" s="14"/>
      <c r="DI63" s="14"/>
      <c r="DJ63" s="14"/>
    </row>
    <row r="64" spans="1:114" ht="15" customHeight="1" x14ac:dyDescent="0.3">
      <c r="A64" s="2">
        <f t="shared" si="5"/>
        <v>0</v>
      </c>
      <c r="AF64" s="2">
        <f t="shared" si="10"/>
        <v>0</v>
      </c>
      <c r="AG64" s="2">
        <f t="shared" si="6"/>
        <v>0</v>
      </c>
      <c r="AH64" s="27">
        <f t="shared" si="7"/>
        <v>0</v>
      </c>
      <c r="AI64" s="25">
        <f t="shared" si="11"/>
        <v>0</v>
      </c>
      <c r="AJ64" s="14">
        <f t="shared" si="12"/>
        <v>0</v>
      </c>
      <c r="AN64" s="14">
        <f t="shared" si="13"/>
        <v>0</v>
      </c>
      <c r="AO64" s="14">
        <f t="shared" si="14"/>
        <v>0</v>
      </c>
      <c r="AP64" s="14">
        <f t="shared" si="15"/>
        <v>0</v>
      </c>
      <c r="AQ64" s="14">
        <f t="shared" si="16"/>
        <v>0</v>
      </c>
      <c r="AR64" s="14">
        <f t="shared" si="17"/>
        <v>0</v>
      </c>
      <c r="AS64" s="14">
        <f t="shared" si="18"/>
        <v>0</v>
      </c>
      <c r="AT64" s="14">
        <f t="shared" si="19"/>
        <v>0</v>
      </c>
      <c r="AU64" s="14">
        <f t="shared" si="20"/>
        <v>0</v>
      </c>
      <c r="AV64" s="14">
        <f t="shared" si="21"/>
        <v>0</v>
      </c>
      <c r="AW64" s="14">
        <f t="shared" si="22"/>
        <v>0</v>
      </c>
      <c r="AX64" s="14">
        <f t="shared" si="23"/>
        <v>0</v>
      </c>
      <c r="AY64" s="14">
        <f t="shared" si="24"/>
        <v>0</v>
      </c>
      <c r="AZ64" s="14">
        <f t="shared" si="25"/>
        <v>0</v>
      </c>
      <c r="BA64" s="14">
        <f t="shared" si="26"/>
        <v>0</v>
      </c>
      <c r="BB64">
        <f t="shared" si="27"/>
        <v>0</v>
      </c>
      <c r="BC64">
        <f t="shared" si="28"/>
        <v>0</v>
      </c>
      <c r="BD64">
        <f t="shared" si="29"/>
        <v>0</v>
      </c>
      <c r="BE64">
        <f t="shared" si="30"/>
        <v>0</v>
      </c>
      <c r="BF64">
        <f t="shared" si="31"/>
        <v>0</v>
      </c>
      <c r="BG64" s="14">
        <f t="shared" si="32"/>
        <v>0</v>
      </c>
      <c r="BH64" s="14">
        <f t="shared" si="33"/>
        <v>0</v>
      </c>
      <c r="BI64" s="14">
        <f t="shared" si="34"/>
        <v>0</v>
      </c>
      <c r="BJ64" s="14">
        <f t="shared" si="35"/>
        <v>0</v>
      </c>
      <c r="BK64" s="14">
        <f t="shared" si="36"/>
        <v>0</v>
      </c>
      <c r="BL64" s="14">
        <f t="shared" si="37"/>
        <v>0</v>
      </c>
      <c r="BM64" s="14">
        <f t="shared" si="38"/>
        <v>0</v>
      </c>
      <c r="BN64" s="14">
        <f t="shared" si="39"/>
        <v>0</v>
      </c>
      <c r="BO64" s="14">
        <f t="shared" si="40"/>
        <v>0</v>
      </c>
      <c r="BP64" s="14">
        <f t="shared" si="41"/>
        <v>0</v>
      </c>
      <c r="BQ64" s="14">
        <f t="shared" si="42"/>
        <v>0</v>
      </c>
      <c r="BR64" s="14"/>
      <c r="BS64" s="14"/>
      <c r="BT64" s="14"/>
      <c r="BU64" s="14"/>
      <c r="BV64" s="14"/>
      <c r="BW64" s="14"/>
      <c r="BX64" s="14"/>
      <c r="BZ64" s="26">
        <f t="shared" si="44"/>
        <v>0</v>
      </c>
      <c r="CA64" s="26">
        <f t="shared" si="44"/>
        <v>0</v>
      </c>
      <c r="CB64" s="26">
        <f t="shared" si="44"/>
        <v>0</v>
      </c>
      <c r="CC64" s="26">
        <f t="shared" si="44"/>
        <v>0</v>
      </c>
      <c r="CD64" s="26">
        <f t="shared" si="44"/>
        <v>0</v>
      </c>
      <c r="CE64" s="26">
        <f t="shared" si="44"/>
        <v>0</v>
      </c>
      <c r="CF64" s="26">
        <f t="shared" si="44"/>
        <v>0</v>
      </c>
      <c r="CG64" s="26">
        <f t="shared" si="44"/>
        <v>0</v>
      </c>
      <c r="CH64" s="26">
        <f t="shared" si="44"/>
        <v>0</v>
      </c>
      <c r="CI64" s="26">
        <f t="shared" si="44"/>
        <v>0</v>
      </c>
      <c r="CJ64" s="26">
        <f t="shared" si="44"/>
        <v>0</v>
      </c>
      <c r="CK64" s="26">
        <f t="shared" si="44"/>
        <v>0</v>
      </c>
      <c r="CL64" s="26">
        <f t="shared" si="44"/>
        <v>0</v>
      </c>
      <c r="CM64" s="26">
        <f t="shared" si="44"/>
        <v>0</v>
      </c>
      <c r="CN64" s="26">
        <f t="shared" si="44"/>
        <v>0</v>
      </c>
      <c r="CO64" s="26">
        <f t="shared" si="43"/>
        <v>0</v>
      </c>
      <c r="CP64" s="26">
        <f t="shared" si="43"/>
        <v>0</v>
      </c>
      <c r="CQ64" s="26">
        <f t="shared" si="43"/>
        <v>0</v>
      </c>
      <c r="CR64" s="26">
        <f t="shared" si="43"/>
        <v>0</v>
      </c>
      <c r="CS64" s="26">
        <f t="shared" si="43"/>
        <v>0</v>
      </c>
      <c r="CT64" s="26">
        <f t="shared" si="43"/>
        <v>0</v>
      </c>
      <c r="CU64" s="26">
        <f t="shared" si="43"/>
        <v>0</v>
      </c>
      <c r="CV64" s="26">
        <f t="shared" si="43"/>
        <v>0</v>
      </c>
      <c r="CW64" s="26">
        <f t="shared" si="43"/>
        <v>0</v>
      </c>
      <c r="CX64" s="26">
        <f t="shared" si="43"/>
        <v>0</v>
      </c>
      <c r="CY64" s="26">
        <f t="shared" si="43"/>
        <v>0</v>
      </c>
      <c r="CZ64" s="26">
        <f t="shared" si="43"/>
        <v>0</v>
      </c>
      <c r="DA64" s="26">
        <f t="shared" si="43"/>
        <v>0</v>
      </c>
      <c r="DB64" s="26">
        <f t="shared" si="43"/>
        <v>0</v>
      </c>
      <c r="DC64" s="26">
        <f t="shared" si="43"/>
        <v>0</v>
      </c>
      <c r="DD64" s="14"/>
      <c r="DE64" s="14"/>
      <c r="DF64" s="14"/>
      <c r="DG64" s="14"/>
      <c r="DH64" s="14"/>
      <c r="DI64" s="14"/>
      <c r="DJ64" s="14"/>
    </row>
    <row r="65" spans="1:114" ht="15" customHeight="1" x14ac:dyDescent="0.3">
      <c r="A65" s="15">
        <f t="shared" si="5"/>
        <v>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>
        <f t="shared" si="10"/>
        <v>0</v>
      </c>
      <c r="AG65" s="2">
        <f t="shared" si="6"/>
        <v>0</v>
      </c>
      <c r="AH65" s="24">
        <f t="shared" si="7"/>
        <v>0</v>
      </c>
      <c r="AI65" s="25">
        <f t="shared" si="11"/>
        <v>0</v>
      </c>
      <c r="AJ65" s="14">
        <f t="shared" si="12"/>
        <v>0</v>
      </c>
      <c r="AN65" s="14">
        <f t="shared" si="13"/>
        <v>0</v>
      </c>
      <c r="AO65" s="14">
        <f t="shared" si="14"/>
        <v>0</v>
      </c>
      <c r="AP65" s="14">
        <f t="shared" si="15"/>
        <v>0</v>
      </c>
      <c r="AQ65" s="14">
        <f t="shared" si="16"/>
        <v>0</v>
      </c>
      <c r="AR65" s="14">
        <f t="shared" si="17"/>
        <v>0</v>
      </c>
      <c r="AS65" s="14">
        <f t="shared" si="18"/>
        <v>0</v>
      </c>
      <c r="AT65" s="14">
        <f t="shared" si="19"/>
        <v>0</v>
      </c>
      <c r="AU65" s="14">
        <f t="shared" si="20"/>
        <v>0</v>
      </c>
      <c r="AV65" s="14">
        <f t="shared" si="21"/>
        <v>0</v>
      </c>
      <c r="AW65" s="14">
        <f t="shared" si="22"/>
        <v>0</v>
      </c>
      <c r="AX65" s="14">
        <f t="shared" si="23"/>
        <v>0</v>
      </c>
      <c r="AY65" s="14">
        <f t="shared" si="24"/>
        <v>0</v>
      </c>
      <c r="AZ65" s="14">
        <f t="shared" si="25"/>
        <v>0</v>
      </c>
      <c r="BA65" s="14">
        <f t="shared" si="26"/>
        <v>0</v>
      </c>
      <c r="BB65">
        <f t="shared" si="27"/>
        <v>0</v>
      </c>
      <c r="BC65">
        <f t="shared" si="28"/>
        <v>0</v>
      </c>
      <c r="BD65">
        <f t="shared" si="29"/>
        <v>0</v>
      </c>
      <c r="BE65">
        <f t="shared" si="30"/>
        <v>0</v>
      </c>
      <c r="BF65">
        <f t="shared" si="31"/>
        <v>0</v>
      </c>
      <c r="BG65" s="14">
        <f t="shared" si="32"/>
        <v>0</v>
      </c>
      <c r="BH65" s="14">
        <f t="shared" si="33"/>
        <v>0</v>
      </c>
      <c r="BI65" s="14">
        <f t="shared" si="34"/>
        <v>0</v>
      </c>
      <c r="BJ65" s="14">
        <f t="shared" si="35"/>
        <v>0</v>
      </c>
      <c r="BK65" s="14">
        <f t="shared" si="36"/>
        <v>0</v>
      </c>
      <c r="BL65" s="14">
        <f t="shared" si="37"/>
        <v>0</v>
      </c>
      <c r="BM65" s="14">
        <f t="shared" si="38"/>
        <v>0</v>
      </c>
      <c r="BN65" s="14">
        <f t="shared" si="39"/>
        <v>0</v>
      </c>
      <c r="BO65" s="14">
        <f t="shared" si="40"/>
        <v>0</v>
      </c>
      <c r="BP65" s="14">
        <f t="shared" si="41"/>
        <v>0</v>
      </c>
      <c r="BQ65" s="14">
        <f t="shared" si="42"/>
        <v>0</v>
      </c>
      <c r="BR65" s="14"/>
      <c r="BS65" s="14"/>
      <c r="BT65" s="14"/>
      <c r="BU65" s="14"/>
      <c r="BV65" s="14"/>
      <c r="BW65" s="14"/>
      <c r="BX65" s="14"/>
      <c r="BZ65" s="26">
        <f t="shared" si="44"/>
        <v>0</v>
      </c>
      <c r="CA65" s="26">
        <f t="shared" si="44"/>
        <v>0</v>
      </c>
      <c r="CB65" s="26">
        <f t="shared" si="44"/>
        <v>0</v>
      </c>
      <c r="CC65" s="26">
        <f t="shared" si="44"/>
        <v>0</v>
      </c>
      <c r="CD65" s="26">
        <f t="shared" si="44"/>
        <v>0</v>
      </c>
      <c r="CE65" s="26">
        <f t="shared" si="44"/>
        <v>0</v>
      </c>
      <c r="CF65" s="26">
        <f t="shared" si="44"/>
        <v>0</v>
      </c>
      <c r="CG65" s="26">
        <f t="shared" si="44"/>
        <v>0</v>
      </c>
      <c r="CH65" s="26">
        <f t="shared" si="44"/>
        <v>0</v>
      </c>
      <c r="CI65" s="26">
        <f t="shared" si="44"/>
        <v>0</v>
      </c>
      <c r="CJ65" s="26">
        <f t="shared" si="44"/>
        <v>0</v>
      </c>
      <c r="CK65" s="26">
        <f t="shared" si="44"/>
        <v>0</v>
      </c>
      <c r="CL65" s="26">
        <f t="shared" si="44"/>
        <v>0</v>
      </c>
      <c r="CM65" s="26">
        <f t="shared" si="44"/>
        <v>0</v>
      </c>
      <c r="CN65" s="26">
        <f t="shared" si="44"/>
        <v>0</v>
      </c>
      <c r="CO65" s="26">
        <f t="shared" si="43"/>
        <v>0</v>
      </c>
      <c r="CP65" s="26">
        <f t="shared" si="43"/>
        <v>0</v>
      </c>
      <c r="CQ65" s="26">
        <f t="shared" si="43"/>
        <v>0</v>
      </c>
      <c r="CR65" s="26">
        <f t="shared" si="43"/>
        <v>0</v>
      </c>
      <c r="CS65" s="26">
        <f t="shared" si="43"/>
        <v>0</v>
      </c>
      <c r="CT65" s="26">
        <f t="shared" si="43"/>
        <v>0</v>
      </c>
      <c r="CU65" s="26">
        <f t="shared" si="43"/>
        <v>0</v>
      </c>
      <c r="CV65" s="26">
        <f t="shared" si="43"/>
        <v>0</v>
      </c>
      <c r="CW65" s="26">
        <f t="shared" si="43"/>
        <v>0</v>
      </c>
      <c r="CX65" s="26">
        <f t="shared" si="43"/>
        <v>0</v>
      </c>
      <c r="CY65" s="26">
        <f t="shared" si="43"/>
        <v>0</v>
      </c>
      <c r="CZ65" s="26">
        <f t="shared" si="43"/>
        <v>0</v>
      </c>
      <c r="DA65" s="26">
        <f t="shared" si="43"/>
        <v>0</v>
      </c>
      <c r="DB65" s="26">
        <f t="shared" si="43"/>
        <v>0</v>
      </c>
      <c r="DC65" s="26">
        <f t="shared" si="43"/>
        <v>0</v>
      </c>
      <c r="DD65" s="14"/>
      <c r="DE65" s="14"/>
      <c r="DF65" s="14"/>
      <c r="DG65" s="14"/>
      <c r="DH65" s="14"/>
      <c r="DI65" s="14"/>
      <c r="DJ65" s="14"/>
    </row>
    <row r="66" spans="1:114" ht="15" customHeight="1" x14ac:dyDescent="0.3">
      <c r="A66" s="2">
        <f t="shared" si="5"/>
        <v>0</v>
      </c>
      <c r="AF66" s="2">
        <f t="shared" si="10"/>
        <v>0</v>
      </c>
      <c r="AG66" s="2">
        <f t="shared" si="6"/>
        <v>0</v>
      </c>
      <c r="AH66" s="27">
        <f t="shared" si="7"/>
        <v>0</v>
      </c>
      <c r="AI66" s="25">
        <f t="shared" si="11"/>
        <v>0</v>
      </c>
      <c r="AJ66" s="14">
        <f t="shared" si="12"/>
        <v>0</v>
      </c>
      <c r="AN66" s="14">
        <f t="shared" si="13"/>
        <v>0</v>
      </c>
      <c r="AO66" s="14">
        <f t="shared" si="14"/>
        <v>0</v>
      </c>
      <c r="AP66" s="14">
        <f t="shared" si="15"/>
        <v>0</v>
      </c>
      <c r="AQ66" s="14">
        <f t="shared" si="16"/>
        <v>0</v>
      </c>
      <c r="AR66" s="14">
        <f t="shared" si="17"/>
        <v>0</v>
      </c>
      <c r="AS66" s="14">
        <f t="shared" si="18"/>
        <v>0</v>
      </c>
      <c r="AT66" s="14">
        <f t="shared" si="19"/>
        <v>0</v>
      </c>
      <c r="AU66" s="14">
        <f t="shared" si="20"/>
        <v>0</v>
      </c>
      <c r="AV66" s="14">
        <f t="shared" si="21"/>
        <v>0</v>
      </c>
      <c r="AW66" s="14">
        <f t="shared" si="22"/>
        <v>0</v>
      </c>
      <c r="AX66" s="14">
        <f t="shared" si="23"/>
        <v>0</v>
      </c>
      <c r="AY66" s="14">
        <f t="shared" si="24"/>
        <v>0</v>
      </c>
      <c r="AZ66" s="14">
        <f t="shared" si="25"/>
        <v>0</v>
      </c>
      <c r="BA66" s="14">
        <f t="shared" si="26"/>
        <v>0</v>
      </c>
      <c r="BB66">
        <f t="shared" si="27"/>
        <v>0</v>
      </c>
      <c r="BC66">
        <f t="shared" si="28"/>
        <v>0</v>
      </c>
      <c r="BD66">
        <f t="shared" si="29"/>
        <v>0</v>
      </c>
      <c r="BE66">
        <f t="shared" si="30"/>
        <v>0</v>
      </c>
      <c r="BF66">
        <f t="shared" si="31"/>
        <v>0</v>
      </c>
      <c r="BG66" s="14">
        <f t="shared" si="32"/>
        <v>0</v>
      </c>
      <c r="BH66" s="14">
        <f t="shared" si="33"/>
        <v>0</v>
      </c>
      <c r="BI66" s="14">
        <f t="shared" si="34"/>
        <v>0</v>
      </c>
      <c r="BJ66" s="14">
        <f t="shared" si="35"/>
        <v>0</v>
      </c>
      <c r="BK66" s="14">
        <f t="shared" si="36"/>
        <v>0</v>
      </c>
      <c r="BL66" s="14">
        <f t="shared" si="37"/>
        <v>0</v>
      </c>
      <c r="BM66" s="14">
        <f t="shared" si="38"/>
        <v>0</v>
      </c>
      <c r="BN66" s="14">
        <f t="shared" si="39"/>
        <v>0</v>
      </c>
      <c r="BO66" s="14">
        <f t="shared" si="40"/>
        <v>0</v>
      </c>
      <c r="BP66" s="14">
        <f t="shared" si="41"/>
        <v>0</v>
      </c>
      <c r="BQ66" s="14">
        <f t="shared" si="42"/>
        <v>0</v>
      </c>
      <c r="BR66" s="14"/>
      <c r="BS66" s="14"/>
      <c r="BT66" s="14"/>
      <c r="BU66" s="14"/>
      <c r="BV66" s="14"/>
      <c r="BW66" s="14"/>
      <c r="BX66" s="14"/>
      <c r="BZ66" s="26">
        <f t="shared" si="44"/>
        <v>0</v>
      </c>
      <c r="CA66" s="26">
        <f t="shared" si="44"/>
        <v>0</v>
      </c>
      <c r="CB66" s="26">
        <f t="shared" si="44"/>
        <v>0</v>
      </c>
      <c r="CC66" s="26">
        <f t="shared" si="44"/>
        <v>0</v>
      </c>
      <c r="CD66" s="26">
        <f t="shared" si="44"/>
        <v>0</v>
      </c>
      <c r="CE66" s="26">
        <f t="shared" si="44"/>
        <v>0</v>
      </c>
      <c r="CF66" s="26">
        <f t="shared" si="44"/>
        <v>0</v>
      </c>
      <c r="CG66" s="26">
        <f t="shared" si="44"/>
        <v>0</v>
      </c>
      <c r="CH66" s="26">
        <f t="shared" si="44"/>
        <v>0</v>
      </c>
      <c r="CI66" s="26">
        <f t="shared" si="44"/>
        <v>0</v>
      </c>
      <c r="CJ66" s="26">
        <f t="shared" si="44"/>
        <v>0</v>
      </c>
      <c r="CK66" s="26">
        <f t="shared" si="44"/>
        <v>0</v>
      </c>
      <c r="CL66" s="26">
        <f t="shared" si="44"/>
        <v>0</v>
      </c>
      <c r="CM66" s="26">
        <f t="shared" si="44"/>
        <v>0</v>
      </c>
      <c r="CN66" s="26">
        <f t="shared" si="44"/>
        <v>0</v>
      </c>
      <c r="CO66" s="26">
        <f t="shared" si="43"/>
        <v>0</v>
      </c>
      <c r="CP66" s="26">
        <f t="shared" si="43"/>
        <v>0</v>
      </c>
      <c r="CQ66" s="26">
        <f t="shared" si="43"/>
        <v>0</v>
      </c>
      <c r="CR66" s="26">
        <f t="shared" si="43"/>
        <v>0</v>
      </c>
      <c r="CS66" s="26">
        <f t="shared" si="43"/>
        <v>0</v>
      </c>
      <c r="CT66" s="26">
        <f t="shared" si="43"/>
        <v>0</v>
      </c>
      <c r="CU66" s="26">
        <f t="shared" si="43"/>
        <v>0</v>
      </c>
      <c r="CV66" s="26">
        <f t="shared" si="43"/>
        <v>0</v>
      </c>
      <c r="CW66" s="26">
        <f t="shared" si="43"/>
        <v>0</v>
      </c>
      <c r="CX66" s="26">
        <f t="shared" si="43"/>
        <v>0</v>
      </c>
      <c r="CY66" s="26">
        <f t="shared" si="43"/>
        <v>0</v>
      </c>
      <c r="CZ66" s="26">
        <f t="shared" si="43"/>
        <v>0</v>
      </c>
      <c r="DA66" s="26">
        <f t="shared" si="43"/>
        <v>0</v>
      </c>
      <c r="DB66" s="26">
        <f t="shared" si="43"/>
        <v>0</v>
      </c>
      <c r="DC66" s="26">
        <f t="shared" si="43"/>
        <v>0</v>
      </c>
      <c r="DD66" s="14"/>
      <c r="DE66" s="14"/>
      <c r="DF66" s="14"/>
      <c r="DG66" s="14"/>
      <c r="DH66" s="14"/>
      <c r="DI66" s="14"/>
      <c r="DJ66" s="14"/>
    </row>
    <row r="67" spans="1:114" ht="7.5" customHeight="1" thickBot="1" x14ac:dyDescent="0.3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2"/>
    </row>
    <row r="68" spans="1:114" ht="18" thickBot="1" x14ac:dyDescent="0.35">
      <c r="A68" s="18" t="s">
        <v>21</v>
      </c>
      <c r="B68" s="2">
        <f t="shared" ref="B68:AD68" si="45">SUM(B37:B67)</f>
        <v>10</v>
      </c>
      <c r="C68" s="2">
        <f t="shared" si="45"/>
        <v>35</v>
      </c>
      <c r="D68" s="2">
        <f t="shared" si="45"/>
        <v>130</v>
      </c>
      <c r="E68" s="2">
        <f t="shared" si="45"/>
        <v>90</v>
      </c>
      <c r="F68" s="2">
        <f t="shared" si="45"/>
        <v>50</v>
      </c>
      <c r="G68" s="2">
        <f t="shared" si="45"/>
        <v>20</v>
      </c>
      <c r="H68" s="2">
        <f t="shared" si="45"/>
        <v>20</v>
      </c>
      <c r="I68" s="2">
        <f t="shared" si="45"/>
        <v>60</v>
      </c>
      <c r="J68" s="2">
        <f t="shared" si="45"/>
        <v>70</v>
      </c>
      <c r="K68" s="2">
        <f t="shared" si="45"/>
        <v>180</v>
      </c>
      <c r="L68" s="2">
        <f t="shared" si="45"/>
        <v>190</v>
      </c>
      <c r="M68" s="2">
        <f t="shared" si="45"/>
        <v>120</v>
      </c>
      <c r="N68" s="2">
        <f t="shared" si="45"/>
        <v>20</v>
      </c>
      <c r="O68" s="2">
        <f t="shared" si="45"/>
        <v>110</v>
      </c>
      <c r="P68" s="2">
        <f t="shared" si="45"/>
        <v>120</v>
      </c>
      <c r="Q68" s="2">
        <f t="shared" si="45"/>
        <v>20</v>
      </c>
      <c r="R68" s="2">
        <f t="shared" si="45"/>
        <v>50</v>
      </c>
      <c r="S68" s="2">
        <f t="shared" si="45"/>
        <v>130</v>
      </c>
      <c r="T68" s="2">
        <f t="shared" si="45"/>
        <v>20</v>
      </c>
      <c r="U68" s="2">
        <f t="shared" si="45"/>
        <v>0</v>
      </c>
      <c r="V68" s="2">
        <f t="shared" si="45"/>
        <v>0</v>
      </c>
      <c r="W68" s="2">
        <f t="shared" si="45"/>
        <v>0</v>
      </c>
      <c r="X68" s="2">
        <f t="shared" si="45"/>
        <v>0</v>
      </c>
      <c r="Y68" s="2">
        <f t="shared" si="45"/>
        <v>0</v>
      </c>
      <c r="Z68" s="18">
        <f t="shared" si="45"/>
        <v>0</v>
      </c>
      <c r="AA68" s="18">
        <f t="shared" si="45"/>
        <v>0</v>
      </c>
      <c r="AB68" s="18">
        <f t="shared" si="45"/>
        <v>0</v>
      </c>
      <c r="AC68" s="18">
        <f t="shared" si="45"/>
        <v>0</v>
      </c>
      <c r="AD68" s="18">
        <f t="shared" si="45"/>
        <v>0</v>
      </c>
      <c r="AE68" s="18">
        <f>SUM(AE37:AE67)</f>
        <v>0</v>
      </c>
      <c r="AF68" s="18">
        <f>SUM(AF37:AF67)</f>
        <v>1445</v>
      </c>
      <c r="AG68" s="18">
        <f>SUM(AF37:AF67)</f>
        <v>1445</v>
      </c>
      <c r="AH68" s="29">
        <f>SUM(AH37:AH66)</f>
        <v>3080</v>
      </c>
      <c r="AI68" s="14">
        <f>SUM(AI37:AI67)</f>
        <v>1445</v>
      </c>
      <c r="AJ68" s="14">
        <f>SUM(AJ37:AJ67)</f>
        <v>1634.9999999999998</v>
      </c>
      <c r="AK68" s="30">
        <f>+AJ68+AI68</f>
        <v>3080</v>
      </c>
    </row>
    <row r="69" spans="1:114" ht="18" customHeight="1" x14ac:dyDescent="0.3">
      <c r="A69" s="31" t="s">
        <v>30</v>
      </c>
      <c r="B69" s="32"/>
      <c r="C69" s="32"/>
      <c r="D69" s="32"/>
      <c r="E69" s="32"/>
      <c r="F69" s="32">
        <v>50</v>
      </c>
      <c r="G69" s="32"/>
      <c r="H69" s="32"/>
      <c r="I69" s="32"/>
      <c r="J69" s="32"/>
      <c r="K69" s="32"/>
      <c r="L69" s="32">
        <v>190</v>
      </c>
      <c r="M69" s="32"/>
      <c r="N69" s="32"/>
      <c r="O69" s="32"/>
      <c r="P69" s="32"/>
      <c r="Q69" s="32"/>
      <c r="R69" s="32">
        <v>50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>
        <f>SUM(B69:AE69)</f>
        <v>290</v>
      </c>
      <c r="AG69" s="18" t="s">
        <v>28</v>
      </c>
    </row>
    <row r="70" spans="1:114" ht="15" customHeight="1" x14ac:dyDescent="0.3">
      <c r="A70" t="s">
        <v>31</v>
      </c>
      <c r="B70">
        <f>IF(B69=0,0.000000001,$AF$71/B68)*10</f>
        <v>1E-8</v>
      </c>
      <c r="C70">
        <f t="shared" ref="C70:AE70" si="46">IF(C69=0,0.000000001,$AF$71/C68)*10</f>
        <v>1E-8</v>
      </c>
      <c r="D70">
        <f t="shared" si="46"/>
        <v>1E-8</v>
      </c>
      <c r="E70">
        <f t="shared" si="46"/>
        <v>1E-8</v>
      </c>
      <c r="F70">
        <f t="shared" si="46"/>
        <v>77</v>
      </c>
      <c r="G70">
        <f t="shared" si="46"/>
        <v>1E-8</v>
      </c>
      <c r="H70">
        <f t="shared" si="46"/>
        <v>1E-8</v>
      </c>
      <c r="I70">
        <f t="shared" si="46"/>
        <v>1E-8</v>
      </c>
      <c r="J70">
        <f t="shared" si="46"/>
        <v>1E-8</v>
      </c>
      <c r="K70">
        <f t="shared" si="46"/>
        <v>1E-8</v>
      </c>
      <c r="L70">
        <f t="shared" si="46"/>
        <v>20.263157894736842</v>
      </c>
      <c r="M70">
        <f t="shared" si="46"/>
        <v>1E-8</v>
      </c>
      <c r="N70">
        <f t="shared" si="46"/>
        <v>1E-8</v>
      </c>
      <c r="O70">
        <f t="shared" si="46"/>
        <v>1E-8</v>
      </c>
      <c r="P70">
        <f>IF(P69=0,0.000000001,$AF$71/P68)*10</f>
        <v>1E-8</v>
      </c>
      <c r="Q70">
        <f>IF(Q69=0,0.000000001,$AF$71/Q68)*10</f>
        <v>1E-8</v>
      </c>
      <c r="R70">
        <f>IF(R69=0,0.000000001,$AF$71/R68)*10</f>
        <v>77</v>
      </c>
      <c r="S70">
        <f>IF(S69=0,0.000000001,$AF$71/S68)*10</f>
        <v>1E-8</v>
      </c>
      <c r="T70">
        <f>IF(T69=0,0.000000001,$AF$71/T68)*10</f>
        <v>1E-8</v>
      </c>
      <c r="U70">
        <f t="shared" si="46"/>
        <v>1E-8</v>
      </c>
      <c r="V70">
        <f t="shared" si="46"/>
        <v>1E-8</v>
      </c>
      <c r="W70">
        <f t="shared" si="46"/>
        <v>1E-8</v>
      </c>
      <c r="X70">
        <f t="shared" si="46"/>
        <v>1E-8</v>
      </c>
      <c r="Y70">
        <f t="shared" si="46"/>
        <v>1E-8</v>
      </c>
      <c r="Z70">
        <f t="shared" si="46"/>
        <v>1E-8</v>
      </c>
      <c r="AA70">
        <f t="shared" si="46"/>
        <v>1E-8</v>
      </c>
      <c r="AB70">
        <f t="shared" si="46"/>
        <v>1E-8</v>
      </c>
      <c r="AC70">
        <f t="shared" si="46"/>
        <v>1E-8</v>
      </c>
      <c r="AD70">
        <f t="shared" si="46"/>
        <v>1E-8</v>
      </c>
      <c r="AE70">
        <f t="shared" si="46"/>
        <v>1E-8</v>
      </c>
      <c r="AF70">
        <f>+AF68-AF69</f>
        <v>1155</v>
      </c>
      <c r="AG70" s="19"/>
    </row>
    <row r="71" spans="1:114" ht="15" customHeight="1" x14ac:dyDescent="0.3">
      <c r="AF71">
        <f>+AF70/E76</f>
        <v>385</v>
      </c>
    </row>
    <row r="72" spans="1:114" ht="15" customHeight="1" x14ac:dyDescent="0.3">
      <c r="A72" t="s">
        <v>32</v>
      </c>
      <c r="B72">
        <f>IF(B69&gt;0,B70*B68/10,0)</f>
        <v>0</v>
      </c>
      <c r="C72">
        <f t="shared" ref="C72:AE72" si="47">IF(C69&gt;0,C70*C68/10,0)</f>
        <v>0</v>
      </c>
      <c r="D72">
        <f t="shared" si="47"/>
        <v>0</v>
      </c>
      <c r="E72">
        <f t="shared" si="47"/>
        <v>0</v>
      </c>
      <c r="F72">
        <f t="shared" si="47"/>
        <v>385</v>
      </c>
      <c r="G72">
        <f t="shared" si="47"/>
        <v>0</v>
      </c>
      <c r="H72">
        <f t="shared" si="47"/>
        <v>0</v>
      </c>
      <c r="I72">
        <f t="shared" si="47"/>
        <v>0</v>
      </c>
      <c r="J72">
        <f t="shared" si="47"/>
        <v>0</v>
      </c>
      <c r="K72">
        <f t="shared" si="47"/>
        <v>0</v>
      </c>
      <c r="L72">
        <f t="shared" si="47"/>
        <v>385</v>
      </c>
      <c r="M72">
        <f>IF(M69&gt;0,M70*M68/10,0)</f>
        <v>0</v>
      </c>
      <c r="N72">
        <f t="shared" si="47"/>
        <v>0</v>
      </c>
      <c r="O72">
        <f t="shared" si="47"/>
        <v>0</v>
      </c>
      <c r="P72">
        <f>IF(P69&gt;0,P70*P68/10,0)</f>
        <v>0</v>
      </c>
      <c r="Q72">
        <f>IF(Q69&gt;0,Q70*Q68/10,0)</f>
        <v>0</v>
      </c>
      <c r="R72">
        <f>IF(R69&gt;0,R70*R68/10,0)</f>
        <v>385</v>
      </c>
      <c r="S72">
        <f>IF(S69&gt;0,S70*S68/10,0)</f>
        <v>0</v>
      </c>
      <c r="T72">
        <f>IF(T69&gt;0,T70*T68/10,0)</f>
        <v>0</v>
      </c>
      <c r="U72">
        <f t="shared" si="47"/>
        <v>0</v>
      </c>
      <c r="V72">
        <f t="shared" si="47"/>
        <v>0</v>
      </c>
      <c r="W72">
        <f t="shared" si="47"/>
        <v>0</v>
      </c>
      <c r="X72">
        <f t="shared" si="47"/>
        <v>0</v>
      </c>
      <c r="Y72">
        <f t="shared" si="47"/>
        <v>0</v>
      </c>
      <c r="Z72">
        <f t="shared" si="47"/>
        <v>0</v>
      </c>
      <c r="AA72">
        <f t="shared" si="47"/>
        <v>0</v>
      </c>
      <c r="AB72">
        <f t="shared" si="47"/>
        <v>0</v>
      </c>
      <c r="AC72">
        <f t="shared" si="47"/>
        <v>0</v>
      </c>
      <c r="AD72">
        <f t="shared" si="47"/>
        <v>0</v>
      </c>
      <c r="AE72">
        <f t="shared" si="47"/>
        <v>0</v>
      </c>
    </row>
    <row r="73" spans="1:114" ht="15" customHeight="1" x14ac:dyDescent="0.3">
      <c r="AI73" s="14"/>
    </row>
    <row r="74" spans="1:114" ht="15" customHeight="1" x14ac:dyDescent="0.3">
      <c r="A74" s="33" t="s">
        <v>33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>
        <v>1</v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114" ht="15" customHeight="1" x14ac:dyDescent="0.3"/>
    <row r="76" spans="1:114" ht="15" customHeight="1" x14ac:dyDescent="0.3">
      <c r="A76" s="34" t="s">
        <v>34</v>
      </c>
      <c r="B76" s="34"/>
      <c r="C76" s="34"/>
      <c r="D76" s="34" t="s">
        <v>35</v>
      </c>
      <c r="E76" s="35">
        <v>3</v>
      </c>
      <c r="F76" s="36" t="s">
        <v>36</v>
      </c>
      <c r="G76" s="34"/>
      <c r="H76" s="34"/>
      <c r="I76" s="34"/>
      <c r="J76" s="34"/>
      <c r="K76" s="34"/>
      <c r="L76" s="34"/>
      <c r="M76" s="34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L76" s="14"/>
    </row>
    <row r="77" spans="1:114" ht="12.75" customHeight="1" x14ac:dyDescent="0.3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L77" s="14"/>
    </row>
    <row r="78" spans="1:114" ht="15" customHeight="1" x14ac:dyDescent="0.3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L78" s="14"/>
    </row>
    <row r="79" spans="1:114" ht="15" customHeight="1" x14ac:dyDescent="0.3">
      <c r="B79" s="37">
        <f t="shared" ref="B79:AE79" si="48">+(B69+B72)/B68</f>
        <v>0</v>
      </c>
      <c r="C79" s="37">
        <f t="shared" si="48"/>
        <v>0</v>
      </c>
      <c r="D79" s="37">
        <f t="shared" si="48"/>
        <v>0</v>
      </c>
      <c r="E79" s="37">
        <f t="shared" si="48"/>
        <v>0</v>
      </c>
      <c r="F79" s="37">
        <f t="shared" si="48"/>
        <v>8.6999999999999993</v>
      </c>
      <c r="G79" s="37">
        <f t="shared" si="48"/>
        <v>0</v>
      </c>
      <c r="H79" s="37">
        <f t="shared" si="48"/>
        <v>0</v>
      </c>
      <c r="I79" s="37">
        <f t="shared" si="48"/>
        <v>0</v>
      </c>
      <c r="J79" s="37">
        <f t="shared" si="48"/>
        <v>0</v>
      </c>
      <c r="K79" s="37">
        <f t="shared" si="48"/>
        <v>0</v>
      </c>
      <c r="L79" s="37">
        <f t="shared" si="48"/>
        <v>3.0263157894736841</v>
      </c>
      <c r="M79" s="37">
        <f t="shared" si="48"/>
        <v>0</v>
      </c>
      <c r="N79" s="37">
        <f t="shared" si="48"/>
        <v>0</v>
      </c>
      <c r="O79" s="37">
        <f t="shared" si="48"/>
        <v>0</v>
      </c>
      <c r="P79" s="37">
        <f t="shared" si="48"/>
        <v>0</v>
      </c>
      <c r="Q79" s="37">
        <f t="shared" si="48"/>
        <v>0</v>
      </c>
      <c r="R79" s="37">
        <f t="shared" si="48"/>
        <v>8.6999999999999993</v>
      </c>
      <c r="S79" s="37">
        <f t="shared" si="48"/>
        <v>0</v>
      </c>
      <c r="T79" s="37">
        <f t="shared" si="48"/>
        <v>0</v>
      </c>
      <c r="U79" s="37" t="e">
        <f t="shared" si="48"/>
        <v>#DIV/0!</v>
      </c>
      <c r="V79" s="37" t="e">
        <f t="shared" si="48"/>
        <v>#DIV/0!</v>
      </c>
      <c r="W79" s="37" t="e">
        <f t="shared" si="48"/>
        <v>#DIV/0!</v>
      </c>
      <c r="X79" s="37" t="e">
        <f t="shared" si="48"/>
        <v>#DIV/0!</v>
      </c>
      <c r="Y79" s="37" t="e">
        <f t="shared" si="48"/>
        <v>#DIV/0!</v>
      </c>
      <c r="Z79" s="37" t="e">
        <f t="shared" si="48"/>
        <v>#DIV/0!</v>
      </c>
      <c r="AA79" s="37" t="e">
        <f t="shared" si="48"/>
        <v>#DIV/0!</v>
      </c>
      <c r="AB79" s="37" t="e">
        <f t="shared" si="48"/>
        <v>#DIV/0!</v>
      </c>
      <c r="AC79" s="37" t="e">
        <f t="shared" si="48"/>
        <v>#DIV/0!</v>
      </c>
      <c r="AD79" s="37" t="e">
        <f t="shared" si="48"/>
        <v>#DIV/0!</v>
      </c>
      <c r="AE79" s="37" t="e">
        <f t="shared" si="48"/>
        <v>#DIV/0!</v>
      </c>
      <c r="AF79" s="37"/>
      <c r="AG79" s="37"/>
      <c r="AH79" s="37"/>
      <c r="AI79" s="37"/>
      <c r="AL79" s="14"/>
    </row>
    <row r="80" spans="1:114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Axelsson</dc:creator>
  <cp:lastModifiedBy>Lennart Axelsson</cp:lastModifiedBy>
  <dcterms:created xsi:type="dcterms:W3CDTF">2024-05-08T19:58:39Z</dcterms:created>
  <dcterms:modified xsi:type="dcterms:W3CDTF">2024-05-11T07:09:02Z</dcterms:modified>
</cp:coreProperties>
</file>