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240" yWindow="105" windowWidth="11760" windowHeight="5895"/>
  </bookViews>
  <sheets>
    <sheet name="Ark1" sheetId="1" r:id="rId1"/>
    <sheet name="Ark2" sheetId="2" r:id="rId2"/>
    <sheet name="Ark3" sheetId="3" r:id="rId3"/>
  </sheets>
  <definedNames>
    <definedName name="_xlnm.Print_Area" localSheetId="0">'Ark1'!$B$1:$Y$19</definedName>
  </definedNames>
  <calcPr calcId="162913"/>
</workbook>
</file>

<file path=xl/calcChain.xml><?xml version="1.0" encoding="utf-8"?>
<calcChain xmlns="http://schemas.openxmlformats.org/spreadsheetml/2006/main">
  <c r="C18" i="1" l="1"/>
  <c r="D18" i="1" s="1"/>
  <c r="S11" i="1" l="1"/>
  <c r="S9" i="1"/>
  <c r="D19" i="1"/>
  <c r="R11" i="1"/>
  <c r="N14" i="1"/>
  <c r="N9" i="1"/>
  <c r="Q12" i="1"/>
  <c r="Q11" i="1"/>
  <c r="O11" i="1"/>
  <c r="H14" i="1"/>
  <c r="P14" i="1"/>
  <c r="U14" i="1"/>
  <c r="O14" i="1"/>
  <c r="S14" i="1"/>
  <c r="L14" i="1"/>
  <c r="Q14" i="1"/>
  <c r="V14" i="1"/>
  <c r="F11" i="1"/>
  <c r="M14" i="1"/>
  <c r="R14" i="1"/>
  <c r="W14" i="1"/>
  <c r="F12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X18" i="3" l="1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6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0" i="1"/>
  <c r="X17" i="1"/>
  <c r="X15" i="1" l="1"/>
  <c r="X5" i="1"/>
  <c r="X7" i="1" l="1"/>
  <c r="X11" i="1"/>
  <c r="X8" i="1"/>
  <c r="X6" i="1"/>
  <c r="X9" i="1"/>
  <c r="X14" i="1"/>
  <c r="X13" i="1"/>
  <c r="X12" i="1"/>
  <c r="Y16" i="1" l="1"/>
  <c r="Y15" i="1"/>
  <c r="Y17" i="1"/>
  <c r="Y10" i="1"/>
  <c r="Y5" i="1"/>
  <c r="Y12" i="1"/>
  <c r="Y8" i="1"/>
  <c r="Y14" i="1"/>
  <c r="Y11" i="1"/>
  <c r="Y6" i="1"/>
  <c r="Y13" i="1"/>
  <c r="Y7" i="1"/>
  <c r="Y9" i="1"/>
</calcChain>
</file>

<file path=xl/sharedStrings.xml><?xml version="1.0" encoding="utf-8"?>
<sst xmlns="http://schemas.openxmlformats.org/spreadsheetml/2006/main" count="303" uniqueCount="52">
  <si>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</si>
  <si>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</si>
  <si>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</si>
  <si>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</si>
  <si>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</si>
  <si>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</si>
  <si>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</si>
  <si>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</si>
  <si>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</si>
  <si>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</si>
  <si>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</si>
  <si>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</si>
  <si>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</si>
  <si>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</si>
  <si>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</si>
  <si>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</si>
  <si>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</si>
  <si>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</si>
  <si>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</si>
  <si>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</si>
  <si>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</si>
  <si>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</si>
  <si>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</si>
  <si>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</si>
  <si>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</si>
  <si>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</si>
  <si>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</si>
  <si>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</si>
  <si>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</si>
  <si>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</si>
  <si>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</si>
  <si>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</si>
  <si>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</si>
  <si>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</si>
  <si>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</si>
  <si>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</si>
  <si>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</si>
  <si>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</si>
  <si>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</si>
  <si>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</si>
  <si>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</si>
  <si>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Gennemgående sejladser 2017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</si>
  <si>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</si>
  <si>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</si>
  <si>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</si>
  <si>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</si>
  <si>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</si>
  <si>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t>"11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</si>
  <si>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</si>
  <si>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"10</t>
  </si>
  <si>
    <t>"9</t>
  </si>
  <si>
    <t>"2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</si>
</sst>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8" xfId="0" applyFont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4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6" xfId="0" applyBorder="1"/>
    <xf numFmtId="0" fontId="0" fillId="0" borderId="7" xfId="0" applyBorder="1"/>
    <xf numFmtId="0" fontId="0" fillId="0" borderId="21" xfId="0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0" xfId="0" applyFont="1" applyFill="1" applyBorder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7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25" xfId="0" applyBorder="1"/>
    <xf numFmtId="0" fontId="4" fillId="2" borderId="11" xfId="0" applyFont="1" applyFill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9" xfId="0" applyFont="1" applyBorder="1"/>
    <xf numFmtId="0" fontId="0" fillId="0" borderId="16" xfId="0" applyFont="1" applyBorder="1"/>
    <xf numFmtId="0" fontId="0" fillId="0" borderId="1" xfId="0" applyFont="1" applyBorder="1"/>
    <xf numFmtId="0" fontId="0" fillId="0" borderId="17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11" xfId="0" applyFont="1" applyBorder="1"/>
    <xf numFmtId="0" fontId="0" fillId="0" borderId="18" xfId="0" applyFont="1" applyBorder="1"/>
    <xf numFmtId="0" fontId="0" fillId="0" borderId="14" xfId="0" applyFont="1" applyBorder="1"/>
    <xf numFmtId="0" fontId="0" fillId="0" borderId="0" xfId="0" applyFont="1"/>
    <xf numFmtId="0" fontId="0" fillId="0" borderId="6" xfId="0" applyFont="1" applyBorder="1"/>
    <xf numFmtId="0" fontId="0" fillId="0" borderId="15" xfId="0" applyFont="1" applyBorder="1" applyAlignment="1">
      <alignment horizontal="center"/>
    </xf>
    <xf numFmtId="0" fontId="0" fillId="0" borderId="20" xfId="0" applyFont="1" applyBorder="1"/>
    <xf numFmtId="0" fontId="0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0" xfId="0" applyFont="1" applyBorder="1"/>
    <xf numFmtId="164" fontId="0" fillId="0" borderId="15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3" xfId="0" quotePrefix="1" applyFont="1" applyBorder="1" applyAlignment="1">
      <alignment horizontal="center"/>
    </xf>
    <xf numFmtId="0" fontId="0" fillId="0" borderId="8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26" xfId="0" applyFont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1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164" fontId="7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8" xfId="0" applyFont="1" applyBorder="1"/>
    <xf numFmtId="0" fontId="10" fillId="0" borderId="6" xfId="0" applyFont="1" applyBorder="1"/>
    <xf numFmtId="0" fontId="7" fillId="0" borderId="6" xfId="0" applyFont="1" applyBorder="1"/>
    <xf numFmtId="1" fontId="7" fillId="0" borderId="6" xfId="0" applyNumberFormat="1" applyFont="1" applyBorder="1" applyAlignment="1">
      <alignment horizontal="center"/>
    </xf>
    <xf numFmtId="0" fontId="14" fillId="3" borderId="12" xfId="0" applyNumberFormat="1" applyFont="1" applyFill="1" applyBorder="1" applyAlignment="1">
      <alignment horizontal="center" vertical="top"/>
    </xf>
    <xf numFmtId="0" fontId="14" fillId="3" borderId="9" xfId="0" applyNumberFormat="1" applyFont="1" applyFill="1" applyBorder="1" applyAlignment="1">
      <alignment horizontal="center" vertical="top"/>
    </xf>
    <xf numFmtId="0" fontId="15" fillId="0" borderId="0" xfId="0" applyFont="1"/>
    <xf numFmtId="0" fontId="14" fillId="3" borderId="9" xfId="0" quotePrefix="1" applyNumberFormat="1" applyFont="1" applyFill="1" applyBorder="1" applyAlignment="1">
      <alignment horizontal="center" vertical="top"/>
    </xf>
    <xf numFmtId="0" fontId="14" fillId="3" borderId="16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9" xfId="0" quotePrefix="1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14" fillId="0" borderId="1" xfId="0" quotePrefix="1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0" xfId="0" applyFont="1" applyBorder="1"/>
    <xf numFmtId="0" fontId="10" fillId="0" borderId="6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4" fillId="3" borderId="17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20" xfId="0" applyFont="1" applyBorder="1"/>
    <xf numFmtId="0" fontId="7" fillId="0" borderId="20" xfId="0" applyFont="1" applyBorder="1"/>
    <xf numFmtId="1" fontId="7" fillId="0" borderId="20" xfId="0" applyNumberFormat="1" applyFont="1" applyBorder="1" applyAlignment="1">
      <alignment horizontal="center"/>
    </xf>
    <xf numFmtId="0" fontId="14" fillId="3" borderId="13" xfId="0" quotePrefix="1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5" xfId="0" quotePrefix="1" applyNumberFormat="1" applyFont="1" applyBorder="1" applyAlignment="1">
      <alignment horizontal="center" vertical="top"/>
    </xf>
    <xf numFmtId="1" fontId="7" fillId="0" borderId="6" xfId="0" applyNumberFormat="1" applyFont="1" applyFill="1" applyBorder="1" applyAlignment="1">
      <alignment horizontal="center"/>
    </xf>
    <xf numFmtId="0" fontId="14" fillId="3" borderId="13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2" xfId="0" quotePrefix="1" applyNumberFormat="1" applyFont="1" applyFill="1" applyBorder="1" applyAlignment="1">
      <alignment horizontal="center" vertical="top"/>
    </xf>
    <xf numFmtId="0" fontId="14" fillId="0" borderId="13" xfId="0" applyNumberFormat="1" applyFont="1" applyBorder="1" applyAlignment="1">
      <alignment horizontal="center" vertical="top"/>
    </xf>
    <xf numFmtId="1" fontId="7" fillId="0" borderId="20" xfId="0" applyNumberFormat="1" applyFont="1" applyFill="1" applyBorder="1" applyAlignment="1">
      <alignment horizontal="center"/>
    </xf>
    <xf numFmtId="0" fontId="14" fillId="0" borderId="15" xfId="0" applyNumberFormat="1" applyFont="1" applyBorder="1" applyAlignment="1">
      <alignment horizontal="center" vertical="top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1" xfId="0" applyNumberFormat="1" applyFont="1" applyFill="1" applyBorder="1" applyAlignment="1">
      <alignment horizontal="center" vertical="top"/>
    </xf>
    <xf numFmtId="0" fontId="14" fillId="0" borderId="24" xfId="0" applyNumberFormat="1" applyFont="1" applyBorder="1" applyAlignment="1">
      <alignment horizontal="center" vertical="top"/>
    </xf>
    <xf numFmtId="0" fontId="14" fillId="0" borderId="21" xfId="0" applyNumberFormat="1" applyFont="1" applyBorder="1" applyAlignment="1">
      <alignment horizontal="center" vertical="top"/>
    </xf>
    <xf numFmtId="0" fontId="14" fillId="3" borderId="25" xfId="0" quotePrefix="1" applyNumberFormat="1" applyFont="1" applyFill="1" applyBorder="1" applyAlignment="1">
      <alignment horizontal="center" vertical="top"/>
    </xf>
    <xf numFmtId="0" fontId="14" fillId="3" borderId="11" xfId="0" quotePrefix="1" applyNumberFormat="1" applyFont="1" applyFill="1" applyBorder="1" applyAlignment="1">
      <alignment horizontal="center" vertical="top"/>
    </xf>
    <xf numFmtId="0" fontId="14" fillId="3" borderId="11" xfId="0" applyNumberFormat="1" applyFont="1" applyFill="1" applyBorder="1" applyAlignment="1">
      <alignment horizontal="center" vertical="top"/>
    </xf>
    <xf numFmtId="0" fontId="14" fillId="3" borderId="18" xfId="0" quotePrefix="1" applyNumberFormat="1" applyFont="1" applyFill="1" applyBorder="1" applyAlignment="1">
      <alignment horizontal="center" vertical="top"/>
    </xf>
    <xf numFmtId="0" fontId="14" fillId="0" borderId="19" xfId="0" applyNumberFormat="1" applyFont="1" applyBorder="1" applyAlignment="1">
      <alignment horizontal="center" vertical="top"/>
    </xf>
    <xf numFmtId="0" fontId="14" fillId="0" borderId="11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5" fillId="0" borderId="9" xfId="0" applyNumberFormat="1" applyFont="1" applyBorder="1" applyAlignment="1">
      <alignment horizontal="center" vertical="top"/>
    </xf>
    <xf numFmtId="0" fontId="15" fillId="3" borderId="17" xfId="0" applyNumberFormat="1" applyFont="1" applyFill="1" applyBorder="1" applyAlignment="1">
      <alignment horizontal="center" vertical="top"/>
    </xf>
    <xf numFmtId="0" fontId="15" fillId="0" borderId="15" xfId="0" quotePrefix="1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Z22"/>
  <sheetViews>
    <sheetView tabSelected="1" zoomScaleNormal="100" workbookViewId="0">
      <selection activeCell="Z6" sqref="Z5:Z14"/>
    </sheetView>
  </sheetViews>
  <sheetFormatPr defaultRowHeight="15" x14ac:dyDescent="0.25"/>
  <cols>
    <col min="1" max="1" width="4.42578125" style="73" bestFit="1" customWidth="1"/>
    <col min="2" max="2" width="15.85546875" style="73" bestFit="1" customWidth="1"/>
    <col min="3" max="3" width="12.85546875" style="73" bestFit="1" customWidth="1"/>
    <col min="4" max="4" width="6.5703125" style="73" bestFit="1" customWidth="1"/>
    <col min="5" max="17" width="5.7109375" style="75" customWidth="1"/>
    <col min="18" max="19" width="5.7109375" style="75" bestFit="1" customWidth="1"/>
    <col min="20" max="22" width="5.7109375" style="75" customWidth="1"/>
    <col min="23" max="23" width="5.7109375" style="73" customWidth="1"/>
    <col min="24" max="16384" width="9.140625" style="73"/>
  </cols>
  <sheetData>
    <row r="1" spans="1:26" ht="18.75" x14ac:dyDescent="0.3">
      <c r="D1" s="74" t="s">
        <v>41</v>
      </c>
    </row>
    <row r="2" spans="1:26" ht="18.75" x14ac:dyDescent="0.3">
      <c r="C2" s="74" t="s">
        <v>38</v>
      </c>
      <c r="D2" s="76">
        <v>3</v>
      </c>
      <c r="E2" s="77"/>
      <c r="U2" s="77"/>
    </row>
    <row r="3" spans="1:26" ht="16.5" customHeight="1" thickBot="1" x14ac:dyDescent="0.3">
      <c r="B3" s="78"/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3">
      <c r="B4" s="81" t="s">
        <v>0</v>
      </c>
      <c r="C4" s="82" t="s">
        <v>1</v>
      </c>
      <c r="D4" s="82" t="s">
        <v>2</v>
      </c>
      <c r="E4" s="83">
        <v>42858</v>
      </c>
      <c r="F4" s="83">
        <v>42865</v>
      </c>
      <c r="G4" s="83">
        <v>42872</v>
      </c>
      <c r="H4" s="83">
        <v>42879</v>
      </c>
      <c r="I4" s="83">
        <v>42886</v>
      </c>
      <c r="J4" s="83">
        <v>42893</v>
      </c>
      <c r="K4" s="83">
        <v>42900</v>
      </c>
      <c r="L4" s="83">
        <v>42907</v>
      </c>
      <c r="M4" s="83">
        <v>42914</v>
      </c>
      <c r="N4" s="83">
        <v>42949</v>
      </c>
      <c r="O4" s="83">
        <v>42956</v>
      </c>
      <c r="P4" s="83">
        <v>42963</v>
      </c>
      <c r="Q4" s="83">
        <v>42970</v>
      </c>
      <c r="R4" s="83">
        <v>42977</v>
      </c>
      <c r="S4" s="83">
        <v>42984</v>
      </c>
      <c r="T4" s="83">
        <v>42991</v>
      </c>
      <c r="U4" s="83">
        <v>42998</v>
      </c>
      <c r="V4" s="83">
        <v>43005</v>
      </c>
      <c r="W4" s="83">
        <v>42926</v>
      </c>
      <c r="X4" s="84" t="s">
        <v>17</v>
      </c>
      <c r="Y4" s="85" t="s">
        <v>18</v>
      </c>
    </row>
    <row r="5" spans="1:26" ht="16.5" customHeight="1" x14ac:dyDescent="0.35">
      <c r="A5" s="86">
        <v>1</v>
      </c>
      <c r="B5" s="87" t="s">
        <v>3</v>
      </c>
      <c r="C5" s="88" t="s">
        <v>4</v>
      </c>
      <c r="D5" s="89">
        <v>31</v>
      </c>
      <c r="E5" s="90">
        <v>2</v>
      </c>
      <c r="F5" s="91">
        <v>5</v>
      </c>
      <c r="G5" s="91">
        <v>8</v>
      </c>
      <c r="H5" s="92" t="s">
        <v>47</v>
      </c>
      <c r="I5" s="91" t="s">
        <v>40</v>
      </c>
      <c r="J5" s="93" t="s">
        <v>40</v>
      </c>
      <c r="K5" s="91">
        <v>9</v>
      </c>
      <c r="L5" s="91">
        <v>7</v>
      </c>
      <c r="M5" s="94">
        <v>4</v>
      </c>
      <c r="N5" s="95">
        <v>6</v>
      </c>
      <c r="O5" s="92" t="s">
        <v>47</v>
      </c>
      <c r="P5" s="140" t="s">
        <v>49</v>
      </c>
      <c r="Q5" s="96">
        <v>5</v>
      </c>
      <c r="R5" s="97">
        <v>6</v>
      </c>
      <c r="S5" s="98">
        <v>5</v>
      </c>
      <c r="T5" s="99" t="s">
        <v>40</v>
      </c>
      <c r="U5" s="99">
        <v>7</v>
      </c>
      <c r="V5" s="99">
        <v>7</v>
      </c>
      <c r="W5" s="91" t="s">
        <v>40</v>
      </c>
      <c r="X5" s="100">
        <f t="shared" ref="X5:X17" si="0">SUM(E5:W5)</f>
        <v>71</v>
      </c>
      <c r="Y5" s="101">
        <f t="shared" ref="Y5:Y17" si="1">IF((2&gt;1),(RANK(X5,X$5:X$17,X$5:X$17)+1)-1,"DNS")</f>
        <v>5</v>
      </c>
    </row>
    <row r="6" spans="1:26" ht="16.5" customHeight="1" x14ac:dyDescent="0.35">
      <c r="A6" s="102">
        <v>2</v>
      </c>
      <c r="B6" s="103" t="s">
        <v>33</v>
      </c>
      <c r="C6" s="88" t="s">
        <v>34</v>
      </c>
      <c r="D6" s="89">
        <v>1</v>
      </c>
      <c r="E6" s="92" t="s">
        <v>47</v>
      </c>
      <c r="F6" s="104">
        <v>7</v>
      </c>
      <c r="G6" s="104">
        <v>9</v>
      </c>
      <c r="H6" s="92" t="s">
        <v>47</v>
      </c>
      <c r="I6" s="105" t="s">
        <v>40</v>
      </c>
      <c r="J6" s="105" t="s">
        <v>40</v>
      </c>
      <c r="K6" s="105">
        <v>6</v>
      </c>
      <c r="L6" s="104">
        <v>5</v>
      </c>
      <c r="M6" s="106">
        <v>5</v>
      </c>
      <c r="N6" s="92" t="s">
        <v>47</v>
      </c>
      <c r="O6" s="99">
        <v>6</v>
      </c>
      <c r="P6" s="99">
        <v>10</v>
      </c>
      <c r="Q6" s="99">
        <v>4</v>
      </c>
      <c r="R6" s="99">
        <v>8</v>
      </c>
      <c r="S6" s="99">
        <v>6</v>
      </c>
      <c r="T6" s="99" t="s">
        <v>40</v>
      </c>
      <c r="U6" s="99">
        <v>9</v>
      </c>
      <c r="V6" s="99">
        <v>11</v>
      </c>
      <c r="W6" s="104" t="s">
        <v>40</v>
      </c>
      <c r="X6" s="107">
        <f t="shared" si="0"/>
        <v>86</v>
      </c>
      <c r="Y6" s="108">
        <f t="shared" si="1"/>
        <v>8</v>
      </c>
      <c r="Z6" s="92"/>
    </row>
    <row r="7" spans="1:26" ht="16.5" customHeight="1" x14ac:dyDescent="0.35">
      <c r="A7" s="102">
        <v>3</v>
      </c>
      <c r="B7" s="109" t="s">
        <v>8</v>
      </c>
      <c r="C7" s="110" t="s">
        <v>9</v>
      </c>
      <c r="D7" s="111">
        <v>16</v>
      </c>
      <c r="E7" s="92" t="s">
        <v>47</v>
      </c>
      <c r="F7" s="104">
        <v>2</v>
      </c>
      <c r="G7" s="104">
        <v>2</v>
      </c>
      <c r="H7" s="104">
        <v>2</v>
      </c>
      <c r="I7" s="104" t="s">
        <v>40</v>
      </c>
      <c r="J7" s="104" t="s">
        <v>40</v>
      </c>
      <c r="K7" s="104">
        <v>2</v>
      </c>
      <c r="L7" s="104">
        <v>2</v>
      </c>
      <c r="M7" s="141" t="s">
        <v>50</v>
      </c>
      <c r="N7" s="92" t="s">
        <v>47</v>
      </c>
      <c r="O7" s="99">
        <v>4</v>
      </c>
      <c r="P7" s="98">
        <v>1</v>
      </c>
      <c r="Q7" s="99">
        <v>2</v>
      </c>
      <c r="R7" s="99">
        <v>3</v>
      </c>
      <c r="S7" s="98">
        <v>1</v>
      </c>
      <c r="T7" s="99" t="s">
        <v>40</v>
      </c>
      <c r="U7" s="99">
        <v>1</v>
      </c>
      <c r="V7" s="99">
        <v>5</v>
      </c>
      <c r="W7" s="104" t="s">
        <v>40</v>
      </c>
      <c r="X7" s="107">
        <f t="shared" si="0"/>
        <v>27</v>
      </c>
      <c r="Y7" s="108">
        <f t="shared" si="1"/>
        <v>2</v>
      </c>
    </row>
    <row r="8" spans="1:26" ht="16.5" customHeight="1" x14ac:dyDescent="0.35">
      <c r="A8" s="102">
        <v>4</v>
      </c>
      <c r="B8" s="87" t="s">
        <v>10</v>
      </c>
      <c r="C8" s="88" t="s">
        <v>11</v>
      </c>
      <c r="D8" s="89">
        <v>47</v>
      </c>
      <c r="E8" s="112">
        <v>1</v>
      </c>
      <c r="F8" s="105">
        <v>1</v>
      </c>
      <c r="G8" s="104">
        <v>1</v>
      </c>
      <c r="H8" s="104">
        <v>1</v>
      </c>
      <c r="I8" s="104" t="s">
        <v>40</v>
      </c>
      <c r="J8" s="104" t="s">
        <v>40</v>
      </c>
      <c r="K8" s="104">
        <v>1</v>
      </c>
      <c r="L8" s="104">
        <v>1</v>
      </c>
      <c r="M8" s="113">
        <v>1</v>
      </c>
      <c r="N8" s="142" t="s">
        <v>51</v>
      </c>
      <c r="O8" s="99">
        <v>1</v>
      </c>
      <c r="P8" s="142" t="s">
        <v>51</v>
      </c>
      <c r="Q8" s="99">
        <v>1</v>
      </c>
      <c r="R8" s="142" t="s">
        <v>51</v>
      </c>
      <c r="S8" s="99">
        <v>2</v>
      </c>
      <c r="T8" s="99" t="s">
        <v>40</v>
      </c>
      <c r="U8" s="99">
        <v>2</v>
      </c>
      <c r="V8" s="99">
        <v>1</v>
      </c>
      <c r="W8" s="104" t="s">
        <v>40</v>
      </c>
      <c r="X8" s="107">
        <f t="shared" si="0"/>
        <v>14</v>
      </c>
      <c r="Y8" s="108">
        <f t="shared" si="1"/>
        <v>1</v>
      </c>
    </row>
    <row r="9" spans="1:26" ht="16.5" customHeight="1" x14ac:dyDescent="0.35">
      <c r="A9" s="102">
        <v>5</v>
      </c>
      <c r="B9" s="87" t="s">
        <v>21</v>
      </c>
      <c r="C9" s="88" t="s">
        <v>13</v>
      </c>
      <c r="D9" s="115">
        <v>429</v>
      </c>
      <c r="E9" s="116">
        <v>5</v>
      </c>
      <c r="F9" s="104">
        <v>6</v>
      </c>
      <c r="G9" s="104">
        <v>7</v>
      </c>
      <c r="H9" s="92" t="s">
        <v>47</v>
      </c>
      <c r="I9" s="104" t="s">
        <v>40</v>
      </c>
      <c r="J9" s="104" t="s">
        <v>40</v>
      </c>
      <c r="K9" s="104">
        <v>8</v>
      </c>
      <c r="L9" s="92" t="s">
        <v>47</v>
      </c>
      <c r="M9" s="92" t="s">
        <v>47</v>
      </c>
      <c r="N9" s="117">
        <f>$D$18</f>
        <v>11</v>
      </c>
      <c r="O9" s="98">
        <v>5</v>
      </c>
      <c r="P9" s="99">
        <v>10</v>
      </c>
      <c r="Q9" s="99">
        <v>6</v>
      </c>
      <c r="R9" s="99">
        <v>5</v>
      </c>
      <c r="S9" s="117">
        <f>$D$18</f>
        <v>11</v>
      </c>
      <c r="T9" s="99" t="s">
        <v>40</v>
      </c>
      <c r="U9" s="99">
        <v>6</v>
      </c>
      <c r="V9" s="99">
        <v>3</v>
      </c>
      <c r="W9" s="104" t="s">
        <v>40</v>
      </c>
      <c r="X9" s="107">
        <f t="shared" si="0"/>
        <v>83</v>
      </c>
      <c r="Y9" s="108">
        <f t="shared" si="1"/>
        <v>7</v>
      </c>
      <c r="Z9" s="92"/>
    </row>
    <row r="10" spans="1:26" ht="16.5" customHeight="1" x14ac:dyDescent="0.35">
      <c r="A10" s="102">
        <v>6</v>
      </c>
      <c r="B10" s="87" t="s">
        <v>12</v>
      </c>
      <c r="C10" s="88" t="s">
        <v>13</v>
      </c>
      <c r="D10" s="89">
        <v>94</v>
      </c>
      <c r="E10" s="112">
        <v>4</v>
      </c>
      <c r="F10" s="105">
        <v>4</v>
      </c>
      <c r="G10" s="105">
        <v>5</v>
      </c>
      <c r="H10" s="92" t="s">
        <v>47</v>
      </c>
      <c r="I10" s="104" t="s">
        <v>40</v>
      </c>
      <c r="J10" s="104" t="s">
        <v>40</v>
      </c>
      <c r="K10" s="104">
        <v>7</v>
      </c>
      <c r="L10" s="104">
        <v>6</v>
      </c>
      <c r="M10" s="118">
        <v>3</v>
      </c>
      <c r="N10" s="119">
        <v>1</v>
      </c>
      <c r="O10" s="99">
        <v>2</v>
      </c>
      <c r="P10" s="143" t="s">
        <v>49</v>
      </c>
      <c r="Q10" s="92" t="s">
        <v>47</v>
      </c>
      <c r="R10" s="99">
        <v>4</v>
      </c>
      <c r="S10" s="99">
        <v>4</v>
      </c>
      <c r="T10" s="99" t="s">
        <v>40</v>
      </c>
      <c r="U10" s="99">
        <v>4</v>
      </c>
      <c r="V10" s="99">
        <v>4</v>
      </c>
      <c r="W10" s="104" t="s">
        <v>40</v>
      </c>
      <c r="X10" s="107">
        <f t="shared" si="0"/>
        <v>48</v>
      </c>
      <c r="Y10" s="108">
        <f t="shared" si="1"/>
        <v>3</v>
      </c>
    </row>
    <row r="11" spans="1:26" ht="16.5" customHeight="1" x14ac:dyDescent="0.35">
      <c r="A11" s="102">
        <v>7</v>
      </c>
      <c r="B11" s="87" t="s">
        <v>14</v>
      </c>
      <c r="C11" s="88" t="s">
        <v>13</v>
      </c>
      <c r="D11" s="89">
        <v>318</v>
      </c>
      <c r="E11" s="92" t="s">
        <v>47</v>
      </c>
      <c r="F11" s="117">
        <f>$D$18</f>
        <v>11</v>
      </c>
      <c r="G11" s="105">
        <v>6</v>
      </c>
      <c r="H11" s="92" t="s">
        <v>47</v>
      </c>
      <c r="I11" s="104" t="s">
        <v>40</v>
      </c>
      <c r="J11" s="104" t="s">
        <v>40</v>
      </c>
      <c r="K11" s="104">
        <v>4</v>
      </c>
      <c r="L11" s="104">
        <v>4</v>
      </c>
      <c r="M11" s="106">
        <v>9</v>
      </c>
      <c r="N11" s="92" t="s">
        <v>47</v>
      </c>
      <c r="O11" s="117">
        <f>$D$18</f>
        <v>11</v>
      </c>
      <c r="P11" s="99">
        <v>10</v>
      </c>
      <c r="Q11" s="117">
        <f>$D$18</f>
        <v>11</v>
      </c>
      <c r="R11" s="117">
        <f>$D$18</f>
        <v>11</v>
      </c>
      <c r="S11" s="117">
        <f>$D$18</f>
        <v>11</v>
      </c>
      <c r="T11" s="99" t="s">
        <v>40</v>
      </c>
      <c r="U11" s="98">
        <v>3</v>
      </c>
      <c r="V11" s="98">
        <v>6</v>
      </c>
      <c r="W11" s="104" t="s">
        <v>40</v>
      </c>
      <c r="X11" s="107">
        <f t="shared" si="0"/>
        <v>97</v>
      </c>
      <c r="Y11" s="108">
        <f t="shared" si="1"/>
        <v>9</v>
      </c>
      <c r="Z11" s="92"/>
    </row>
    <row r="12" spans="1:26" ht="16.5" customHeight="1" x14ac:dyDescent="0.35">
      <c r="A12" s="102">
        <v>8</v>
      </c>
      <c r="B12" s="109" t="s">
        <v>35</v>
      </c>
      <c r="C12" s="110" t="s">
        <v>13</v>
      </c>
      <c r="D12" s="120">
        <v>313</v>
      </c>
      <c r="E12" s="92" t="s">
        <v>47</v>
      </c>
      <c r="F12" s="117">
        <f>$D$18</f>
        <v>11</v>
      </c>
      <c r="G12" s="104">
        <v>4</v>
      </c>
      <c r="H12" s="92" t="s">
        <v>47</v>
      </c>
      <c r="I12" s="104" t="s">
        <v>40</v>
      </c>
      <c r="J12" s="104" t="s">
        <v>40</v>
      </c>
      <c r="K12" s="104">
        <v>5</v>
      </c>
      <c r="L12" s="92" t="s">
        <v>47</v>
      </c>
      <c r="M12" s="113">
        <v>2</v>
      </c>
      <c r="N12" s="114">
        <v>3</v>
      </c>
      <c r="O12" s="99">
        <v>7</v>
      </c>
      <c r="P12" s="99">
        <v>10</v>
      </c>
      <c r="Q12" s="117">
        <f>$D$18</f>
        <v>11</v>
      </c>
      <c r="R12" s="99">
        <v>1</v>
      </c>
      <c r="S12" s="99">
        <v>3</v>
      </c>
      <c r="T12" s="99" t="s">
        <v>40</v>
      </c>
      <c r="U12" s="99">
        <v>11</v>
      </c>
      <c r="V12" s="99">
        <v>9</v>
      </c>
      <c r="W12" s="104" t="s">
        <v>40</v>
      </c>
      <c r="X12" s="107">
        <f t="shared" si="0"/>
        <v>77</v>
      </c>
      <c r="Y12" s="108">
        <f t="shared" si="1"/>
        <v>6</v>
      </c>
      <c r="Z12" s="92"/>
    </row>
    <row r="13" spans="1:26" ht="16.5" customHeight="1" x14ac:dyDescent="0.35">
      <c r="A13" s="102">
        <v>9</v>
      </c>
      <c r="B13" s="87" t="s">
        <v>15</v>
      </c>
      <c r="C13" s="88" t="s">
        <v>16</v>
      </c>
      <c r="D13" s="89">
        <v>41</v>
      </c>
      <c r="E13" s="116">
        <v>3</v>
      </c>
      <c r="F13" s="104">
        <v>3</v>
      </c>
      <c r="G13" s="105">
        <v>3</v>
      </c>
      <c r="H13" s="92" t="s">
        <v>47</v>
      </c>
      <c r="I13" s="105" t="s">
        <v>40</v>
      </c>
      <c r="J13" s="104" t="s">
        <v>40</v>
      </c>
      <c r="K13" s="104">
        <v>3</v>
      </c>
      <c r="L13" s="105">
        <v>3</v>
      </c>
      <c r="M13" s="106">
        <v>9</v>
      </c>
      <c r="N13" s="121">
        <v>6</v>
      </c>
      <c r="O13" s="99">
        <v>3</v>
      </c>
      <c r="P13" s="143" t="s">
        <v>49</v>
      </c>
      <c r="Q13" s="99">
        <v>3</v>
      </c>
      <c r="R13" s="99">
        <v>7</v>
      </c>
      <c r="S13" s="92" t="s">
        <v>47</v>
      </c>
      <c r="T13" s="99" t="s">
        <v>40</v>
      </c>
      <c r="U13" s="99">
        <v>5</v>
      </c>
      <c r="V13" s="99">
        <v>2</v>
      </c>
      <c r="W13" s="104" t="s">
        <v>40</v>
      </c>
      <c r="X13" s="107">
        <f t="shared" si="0"/>
        <v>50</v>
      </c>
      <c r="Y13" s="108">
        <f t="shared" si="1"/>
        <v>4</v>
      </c>
    </row>
    <row r="14" spans="1:26" ht="16.5" customHeight="1" x14ac:dyDescent="0.35">
      <c r="A14" s="102">
        <v>11</v>
      </c>
      <c r="B14" s="87" t="s">
        <v>22</v>
      </c>
      <c r="C14" s="88"/>
      <c r="D14" s="88"/>
      <c r="E14" s="92" t="s">
        <v>47</v>
      </c>
      <c r="F14" s="92" t="s">
        <v>47</v>
      </c>
      <c r="G14" s="92" t="s">
        <v>47</v>
      </c>
      <c r="H14" s="117">
        <f t="shared" ref="H14" si="2">$D$18</f>
        <v>11</v>
      </c>
      <c r="I14" s="104" t="s">
        <v>40</v>
      </c>
      <c r="J14" s="104" t="s">
        <v>40</v>
      </c>
      <c r="K14" s="104">
        <v>10</v>
      </c>
      <c r="L14" s="117">
        <f t="shared" ref="L14:W14" si="3">$D$18</f>
        <v>11</v>
      </c>
      <c r="M14" s="117">
        <f t="shared" si="3"/>
        <v>11</v>
      </c>
      <c r="N14" s="117">
        <f>$D$18</f>
        <v>11</v>
      </c>
      <c r="O14" s="117">
        <f t="shared" si="3"/>
        <v>11</v>
      </c>
      <c r="P14" s="117">
        <f t="shared" si="3"/>
        <v>11</v>
      </c>
      <c r="Q14" s="117">
        <f t="shared" si="3"/>
        <v>11</v>
      </c>
      <c r="R14" s="117">
        <f t="shared" si="3"/>
        <v>11</v>
      </c>
      <c r="S14" s="117">
        <f t="shared" si="3"/>
        <v>11</v>
      </c>
      <c r="T14" s="117" t="s">
        <v>40</v>
      </c>
      <c r="U14" s="117">
        <f t="shared" si="3"/>
        <v>11</v>
      </c>
      <c r="V14" s="117">
        <f t="shared" si="3"/>
        <v>11</v>
      </c>
      <c r="W14" s="117">
        <f t="shared" si="3"/>
        <v>11</v>
      </c>
      <c r="X14" s="107">
        <f t="shared" si="0"/>
        <v>142</v>
      </c>
      <c r="Y14" s="108">
        <f t="shared" si="1"/>
        <v>10</v>
      </c>
      <c r="Z14" s="92"/>
    </row>
    <row r="15" spans="1:26" ht="16.5" hidden="1" customHeight="1" x14ac:dyDescent="0.35">
      <c r="A15" s="102">
        <v>12</v>
      </c>
      <c r="B15" s="103"/>
      <c r="C15" s="88"/>
      <c r="D15" s="88"/>
      <c r="E15" s="112">
        <v>300</v>
      </c>
      <c r="F15" s="104"/>
      <c r="G15" s="104"/>
      <c r="H15" s="105"/>
      <c r="I15" s="105" t="s">
        <v>40</v>
      </c>
      <c r="J15" s="104" t="s">
        <v>40</v>
      </c>
      <c r="K15" s="122"/>
      <c r="L15" s="123"/>
      <c r="M15" s="118"/>
      <c r="N15" s="124"/>
      <c r="O15" s="125"/>
      <c r="P15" s="125"/>
      <c r="Q15" s="125"/>
      <c r="R15" s="125"/>
      <c r="S15" s="125"/>
      <c r="T15" s="125" t="s">
        <v>40</v>
      </c>
      <c r="U15" s="125"/>
      <c r="V15" s="125"/>
      <c r="W15" s="123"/>
      <c r="X15" s="107">
        <f t="shared" si="0"/>
        <v>300</v>
      </c>
      <c r="Y15" s="108">
        <f t="shared" si="1"/>
        <v>11</v>
      </c>
    </row>
    <row r="16" spans="1:26" ht="16.5" hidden="1" customHeight="1" x14ac:dyDescent="0.35">
      <c r="A16" s="102">
        <v>13</v>
      </c>
      <c r="B16" s="87"/>
      <c r="C16" s="88"/>
      <c r="D16" s="88"/>
      <c r="E16" s="112">
        <v>300</v>
      </c>
      <c r="F16" s="105"/>
      <c r="G16" s="105"/>
      <c r="H16" s="104"/>
      <c r="I16" s="104" t="s">
        <v>40</v>
      </c>
      <c r="J16" s="104" t="s">
        <v>40</v>
      </c>
      <c r="K16" s="123"/>
      <c r="L16" s="123"/>
      <c r="M16" s="118"/>
      <c r="N16" s="124"/>
      <c r="O16" s="125"/>
      <c r="P16" s="125"/>
      <c r="Q16" s="125"/>
      <c r="R16" s="125"/>
      <c r="S16" s="125"/>
      <c r="T16" s="125" t="s">
        <v>40</v>
      </c>
      <c r="U16" s="125"/>
      <c r="V16" s="125"/>
      <c r="W16" s="123"/>
      <c r="X16" s="107">
        <f t="shared" si="0"/>
        <v>300</v>
      </c>
      <c r="Y16" s="108">
        <f t="shared" si="1"/>
        <v>11</v>
      </c>
    </row>
    <row r="17" spans="1:25" ht="16.5" hidden="1" customHeight="1" thickBot="1" x14ac:dyDescent="0.4">
      <c r="A17" s="102">
        <v>14</v>
      </c>
      <c r="B17" s="87"/>
      <c r="C17" s="88"/>
      <c r="D17" s="88"/>
      <c r="E17" s="126">
        <v>300</v>
      </c>
      <c r="F17" s="127"/>
      <c r="G17" s="127"/>
      <c r="H17" s="128"/>
      <c r="I17" s="128" t="s">
        <v>40</v>
      </c>
      <c r="J17" s="128" t="s">
        <v>40</v>
      </c>
      <c r="K17" s="128"/>
      <c r="L17" s="128"/>
      <c r="M17" s="129"/>
      <c r="N17" s="130"/>
      <c r="O17" s="131"/>
      <c r="P17" s="131"/>
      <c r="Q17" s="131"/>
      <c r="R17" s="131"/>
      <c r="S17" s="131"/>
      <c r="T17" s="131" t="s">
        <v>40</v>
      </c>
      <c r="U17" s="131"/>
      <c r="V17" s="131"/>
      <c r="W17" s="128"/>
      <c r="X17" s="132">
        <f t="shared" si="0"/>
        <v>300</v>
      </c>
      <c r="Y17" s="133">
        <f t="shared" si="1"/>
        <v>11</v>
      </c>
    </row>
    <row r="18" spans="1:25" x14ac:dyDescent="0.25">
      <c r="B18" s="134" t="s">
        <v>44</v>
      </c>
      <c r="C18" s="135">
        <f>MAX(E18:W18)</f>
        <v>10</v>
      </c>
      <c r="D18" s="136">
        <f>C18+1</f>
        <v>11</v>
      </c>
      <c r="E18" s="75">
        <v>5</v>
      </c>
      <c r="F18" s="75">
        <v>7</v>
      </c>
      <c r="G18" s="75">
        <v>9</v>
      </c>
      <c r="H18" s="75">
        <v>2</v>
      </c>
      <c r="K18" s="75">
        <v>10</v>
      </c>
      <c r="L18" s="75">
        <v>7</v>
      </c>
      <c r="M18" s="75">
        <v>8</v>
      </c>
      <c r="N18" s="75">
        <v>5</v>
      </c>
      <c r="O18" s="75">
        <v>7</v>
      </c>
      <c r="P18" s="75">
        <v>9</v>
      </c>
      <c r="Q18" s="75">
        <v>6</v>
      </c>
      <c r="R18" s="75">
        <v>8</v>
      </c>
      <c r="S18" s="75">
        <v>6</v>
      </c>
      <c r="U18" s="75">
        <v>8</v>
      </c>
    </row>
    <row r="19" spans="1:25" ht="15.75" x14ac:dyDescent="0.25">
      <c r="C19" s="136" t="s">
        <v>5</v>
      </c>
      <c r="D19" s="117">
        <f>$D$18</f>
        <v>11</v>
      </c>
      <c r="N19" s="137" t="s">
        <v>48</v>
      </c>
      <c r="O19" s="138" t="s">
        <v>37</v>
      </c>
      <c r="P19" s="73"/>
      <c r="W19" s="75"/>
    </row>
    <row r="20" spans="1:25" ht="15.75" x14ac:dyDescent="0.25">
      <c r="N20" s="139" t="s">
        <v>42</v>
      </c>
      <c r="O20" s="73"/>
      <c r="P20" s="73" t="s">
        <v>45</v>
      </c>
      <c r="W20" s="75"/>
    </row>
    <row r="21" spans="1:25" ht="15.75" x14ac:dyDescent="0.25">
      <c r="D21" s="92" t="s">
        <v>47</v>
      </c>
      <c r="N21" s="139" t="s">
        <v>5</v>
      </c>
      <c r="O21" s="73"/>
      <c r="P21" s="73" t="s">
        <v>43</v>
      </c>
      <c r="W21" s="75"/>
    </row>
    <row r="22" spans="1:25" ht="15.75" x14ac:dyDescent="0.25">
      <c r="N22" s="139" t="s">
        <v>36</v>
      </c>
      <c r="O22" s="73"/>
      <c r="P22" s="73" t="s">
        <v>46</v>
      </c>
      <c r="W22" s="75"/>
    </row>
  </sheetData>
  <sortState ref="B5:Y17">
    <sortCondition ref="X5:X17"/>
  </sortState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5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5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5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5">
      <c r="A8" s="2">
        <v>5</v>
      </c>
      <c r="B8" s="14" t="s">
        <v>35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5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5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5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5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5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5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5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5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5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5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5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5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5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5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5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5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5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5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5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5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5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4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5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5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5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5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5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5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5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5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5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5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5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5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5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5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2017-10-07T07:14:33Z</dcterms:modified>
</cp:coreProperties>
</file>