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S:\3000-Company\Prislistor 2023\Prislistor säckat 2023\"/>
    </mc:Choice>
  </mc:AlternateContent>
  <xr:revisionPtr revIDLastSave="0" documentId="13_ncr:1_{0592DF09-A6D1-44AD-AD8D-795CEEF858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ställningslista Jord" sheetId="2" r:id="rId1"/>
  </sheets>
  <definedNames>
    <definedName name="_xlnm.Print_Area" localSheetId="0">'Beställningslista Jord'!$A$1:$H$218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2" l="1"/>
  <c r="G8" i="2"/>
  <c r="F7" i="2"/>
  <c r="F9" i="2"/>
  <c r="F8" i="2"/>
  <c r="H156" i="2"/>
  <c r="H157" i="2"/>
  <c r="H154" i="2"/>
  <c r="H155" i="2"/>
  <c r="H206" i="2"/>
  <c r="H207" i="2"/>
  <c r="H208" i="2"/>
  <c r="H209" i="2"/>
  <c r="H210" i="2"/>
  <c r="H187" i="2"/>
  <c r="H188" i="2"/>
  <c r="H189" i="2"/>
  <c r="H195" i="2"/>
  <c r="H196" i="2"/>
  <c r="H197" i="2"/>
  <c r="H198" i="2"/>
  <c r="H199" i="2"/>
  <c r="H170" i="2"/>
  <c r="H171" i="2"/>
  <c r="H172" i="2"/>
  <c r="H173" i="2"/>
  <c r="H152" i="2"/>
  <c r="H153" i="2"/>
  <c r="H174" i="2"/>
  <c r="H175" i="2"/>
  <c r="H176" i="2"/>
  <c r="H177" i="2"/>
  <c r="H178" i="2"/>
  <c r="H160" i="2"/>
  <c r="H161" i="2"/>
  <c r="H113" i="2"/>
  <c r="H116" i="2"/>
  <c r="H115" i="2"/>
  <c r="H114" i="2"/>
  <c r="H112" i="2"/>
  <c r="H111" i="2"/>
  <c r="H109" i="2"/>
  <c r="H107" i="2"/>
  <c r="H108" i="2"/>
  <c r="H110" i="2"/>
  <c r="H99" i="2"/>
  <c r="H100" i="2"/>
  <c r="H101" i="2"/>
  <c r="H59" i="2"/>
  <c r="H205" i="2" l="1"/>
  <c r="H204" i="2"/>
  <c r="H203" i="2"/>
  <c r="H202" i="2"/>
  <c r="H201" i="2"/>
  <c r="H200" i="2"/>
  <c r="H186" i="2"/>
  <c r="H185" i="2"/>
  <c r="H184" i="2"/>
  <c r="H183" i="2"/>
  <c r="H182" i="2"/>
  <c r="H181" i="2"/>
  <c r="H180" i="2"/>
  <c r="H179" i="2"/>
  <c r="H194" i="2"/>
  <c r="H193" i="2"/>
  <c r="H192" i="2"/>
  <c r="H191" i="2"/>
  <c r="H190" i="2"/>
  <c r="H167" i="2"/>
  <c r="H166" i="2"/>
  <c r="H168" i="2"/>
  <c r="H169" i="2"/>
  <c r="H165" i="2"/>
  <c r="H164" i="2"/>
  <c r="H163" i="2"/>
  <c r="H162" i="2"/>
  <c r="H159" i="2"/>
  <c r="H158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3" i="2"/>
  <c r="H14" i="2"/>
  <c r="H18" i="2"/>
  <c r="H19" i="2"/>
  <c r="H15" i="2"/>
  <c r="H17" i="2"/>
  <c r="H16" i="2"/>
  <c r="H21" i="2"/>
  <c r="H20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9" i="2"/>
  <c r="H40" i="2"/>
  <c r="H38" i="2"/>
  <c r="H41" i="2"/>
  <c r="H42" i="2"/>
  <c r="H43" i="2"/>
  <c r="H46" i="2"/>
  <c r="H44" i="2"/>
  <c r="H45" i="2"/>
  <c r="H52" i="2"/>
  <c r="H53" i="2"/>
  <c r="H92" i="2"/>
  <c r="H93" i="2"/>
  <c r="H94" i="2"/>
  <c r="H64" i="2"/>
  <c r="H65" i="2"/>
  <c r="H66" i="2"/>
  <c r="H67" i="2"/>
  <c r="H68" i="2"/>
  <c r="H69" i="2"/>
  <c r="H54" i="2"/>
  <c r="H55" i="2"/>
  <c r="H56" i="2"/>
  <c r="H57" i="2"/>
  <c r="H58" i="2"/>
  <c r="H60" i="2"/>
  <c r="H61" i="2"/>
  <c r="H48" i="2"/>
  <c r="H49" i="2"/>
  <c r="H50" i="2"/>
  <c r="H51" i="2"/>
  <c r="H72" i="2"/>
  <c r="H74" i="2"/>
  <c r="H77" i="2"/>
  <c r="H78" i="2"/>
  <c r="H75" i="2"/>
  <c r="H76" i="2"/>
  <c r="H62" i="2"/>
  <c r="H63" i="2"/>
  <c r="H70" i="2"/>
  <c r="H80" i="2"/>
  <c r="H71" i="2"/>
  <c r="H82" i="2"/>
  <c r="H83" i="2"/>
  <c r="H84" i="2"/>
  <c r="H85" i="2"/>
  <c r="H73" i="2"/>
  <c r="H81" i="2"/>
  <c r="H79" i="2"/>
  <c r="H96" i="2"/>
  <c r="H95" i="2"/>
  <c r="H97" i="2"/>
  <c r="H98" i="2"/>
  <c r="H102" i="2"/>
  <c r="H103" i="2"/>
  <c r="H104" i="2"/>
  <c r="H105" i="2"/>
  <c r="H88" i="2"/>
  <c r="H89" i="2"/>
  <c r="H90" i="2"/>
  <c r="H91" i="2"/>
  <c r="H86" i="2"/>
  <c r="H87" i="2"/>
  <c r="H121" i="2"/>
  <c r="H117" i="2"/>
  <c r="H118" i="2"/>
  <c r="H119" i="2"/>
  <c r="H120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2" i="2"/>
</calcChain>
</file>

<file path=xl/sharedStrings.xml><?xml version="1.0" encoding="utf-8"?>
<sst xmlns="http://schemas.openxmlformats.org/spreadsheetml/2006/main" count="460" uniqueCount="277">
  <si>
    <t>Art nr</t>
  </si>
  <si>
    <t>Enhet</t>
  </si>
  <si>
    <t>Ant/pall</t>
  </si>
  <si>
    <t>Orkidejord i spann</t>
  </si>
  <si>
    <t>4 l.</t>
  </si>
  <si>
    <t>8 st/kart</t>
  </si>
  <si>
    <t>Såjord ½ pall</t>
  </si>
  <si>
    <t>8 l.</t>
  </si>
  <si>
    <t>Såjord</t>
  </si>
  <si>
    <t>Blomjord ½ pall</t>
  </si>
  <si>
    <t xml:space="preserve">Blomjord </t>
  </si>
  <si>
    <t>18 l.</t>
  </si>
  <si>
    <t>Medelhavsjord ½ pall</t>
  </si>
  <si>
    <t>Pelargonjord ½ pall</t>
  </si>
  <si>
    <t>Rosjord ½ pall</t>
  </si>
  <si>
    <t>Lecakulor 2-6 mm</t>
  </si>
  <si>
    <t>40 l.</t>
  </si>
  <si>
    <t>Lecakulor 8-14 mm</t>
  </si>
  <si>
    <t>50 l.</t>
  </si>
  <si>
    <t>10501-1</t>
  </si>
  <si>
    <t>Dressjord</t>
  </si>
  <si>
    <t xml:space="preserve">Kogödsel 40%  </t>
  </si>
  <si>
    <t>Täckbark</t>
  </si>
  <si>
    <t>Barkmull</t>
  </si>
  <si>
    <t>Specialjord med eget tryck Röd</t>
  </si>
  <si>
    <t>Specialjord med eget tryck Blå</t>
  </si>
  <si>
    <t xml:space="preserve">Yrkesplantjord </t>
  </si>
  <si>
    <t xml:space="preserve">Rosjord </t>
  </si>
  <si>
    <t xml:space="preserve">Busk o Trädjord </t>
  </si>
  <si>
    <t xml:space="preserve">Medelhavsjord </t>
  </si>
  <si>
    <t xml:space="preserve">Rabattjord </t>
  </si>
  <si>
    <t xml:space="preserve">Såjord </t>
  </si>
  <si>
    <t xml:space="preserve">Rhododendronjord </t>
  </si>
  <si>
    <t xml:space="preserve">Naturtorv </t>
  </si>
  <si>
    <t xml:space="preserve">Gödslad Torvmull </t>
  </si>
  <si>
    <t>80 l.</t>
  </si>
  <si>
    <t>Natur/Rhodo 100% Block</t>
  </si>
  <si>
    <t>150 l.</t>
  </si>
  <si>
    <t>250 l.</t>
  </si>
  <si>
    <t xml:space="preserve">Kogödsel 80% </t>
  </si>
  <si>
    <t xml:space="preserve">Hönsgödsel ½ pall </t>
  </si>
  <si>
    <t>15 l.</t>
  </si>
  <si>
    <t xml:space="preserve">Hönsgödsel </t>
  </si>
  <si>
    <t>13150-1</t>
  </si>
  <si>
    <t>Gräsgödsel 21-4-7+3S ½ pall</t>
  </si>
  <si>
    <t>10 kg</t>
  </si>
  <si>
    <t>Trädgårdsgödsel 11-5-18+M ½ pall</t>
  </si>
  <si>
    <t>25 kg</t>
  </si>
  <si>
    <t>säck</t>
  </si>
  <si>
    <t>500 g</t>
  </si>
  <si>
    <t>30st/kart</t>
  </si>
  <si>
    <t>Trädgårdskalk finmald</t>
  </si>
  <si>
    <t>25 kg.</t>
  </si>
  <si>
    <t>Kornad kalk</t>
  </si>
  <si>
    <t>20 kg.</t>
  </si>
  <si>
    <t>Pinjebark 20 - 40 mm</t>
  </si>
  <si>
    <t>Pinjebark 7-15 mm</t>
  </si>
  <si>
    <t>St.</t>
  </si>
  <si>
    <t>14 kg.</t>
  </si>
  <si>
    <t>Plantjord med sand, 0-40 mm, Kalkad/gödslad</t>
  </si>
  <si>
    <t>Rhodotorv, obehandlad Harv med NPK, Litho</t>
  </si>
  <si>
    <t>Rhodotorv, Block 60% 45+,Harv 40% 0-40,  NPK, Litho</t>
  </si>
  <si>
    <t>Rabattjord med lera</t>
  </si>
  <si>
    <t>11511-1</t>
  </si>
  <si>
    <t>11513-1</t>
  </si>
  <si>
    <r>
      <t xml:space="preserve">KRAV Urnjord                               </t>
    </r>
    <r>
      <rPr>
        <i/>
        <sz val="10"/>
        <rFont val="Arial"/>
        <family val="2"/>
      </rPr>
      <t xml:space="preserve">   </t>
    </r>
  </si>
  <si>
    <t>Lecakulor ½ pall 8-14 mm</t>
  </si>
  <si>
    <t>Gödslad Torvmull  100% Block</t>
  </si>
  <si>
    <t>Gångbark Natur 20-100mm</t>
  </si>
  <si>
    <t>Pinjebark 7-15 mm ½ pall</t>
  </si>
  <si>
    <t>Pelargonjord</t>
  </si>
  <si>
    <t xml:space="preserve">Lera i spann 2-6 mm </t>
  </si>
  <si>
    <t xml:space="preserve">Pimpsten i spann 2-8mm </t>
  </si>
  <si>
    <t xml:space="preserve">Specialjord med eget tryck Gul </t>
  </si>
  <si>
    <t>11512-1</t>
  </si>
  <si>
    <t>Såjord Special</t>
  </si>
  <si>
    <r>
      <t>KRAV Allgöd 6-3-12 ½ pall</t>
    </r>
    <r>
      <rPr>
        <b/>
        <i/>
        <sz val="10"/>
        <rFont val="Arial"/>
        <family val="2"/>
      </rPr>
      <t xml:space="preserve">     </t>
    </r>
  </si>
  <si>
    <t>1,2 l.</t>
  </si>
  <si>
    <t>10 st/kart</t>
  </si>
  <si>
    <t>Yrkesodlarjord Block 40% Lila</t>
  </si>
  <si>
    <t xml:space="preserve">KRAV Ros Gödning         </t>
  </si>
  <si>
    <t xml:space="preserve">KRAV Blodmjöl            </t>
  </si>
  <si>
    <t xml:space="preserve">KRAV Benmjöl           </t>
  </si>
  <si>
    <t>Plantjord</t>
  </si>
  <si>
    <t>Kogödsel 40%</t>
  </si>
  <si>
    <r>
      <t xml:space="preserve">KRAV Såjord ½ pall                   </t>
    </r>
    <r>
      <rPr>
        <b/>
        <sz val="10"/>
        <rFont val="Arial"/>
        <family val="2"/>
      </rPr>
      <t xml:space="preserve">   </t>
    </r>
  </si>
  <si>
    <t>11822-0</t>
  </si>
  <si>
    <t>Urnjord Blå ½ pall</t>
  </si>
  <si>
    <t>Urnjord Orange ½ pall</t>
  </si>
  <si>
    <t>Urnjord Blå</t>
  </si>
  <si>
    <t>Urnjord Orange</t>
  </si>
  <si>
    <t xml:space="preserve">Pimpsten ½ pall 2-8mm </t>
  </si>
  <si>
    <t xml:space="preserve">Rhododendronjord ½ pall </t>
  </si>
  <si>
    <t xml:space="preserve">Yrkesodlarjord Lila ½ pall </t>
  </si>
  <si>
    <t>KRAV Grönsaks och Tomatjord ½ pall</t>
  </si>
  <si>
    <t>KRAV Plantjord Grön</t>
  </si>
  <si>
    <t xml:space="preserve">KRAV Rhodo &amp; Blåbärsgödsel     </t>
  </si>
  <si>
    <t>KRAV Allgödsel (Bär&amp;Grönsak)</t>
  </si>
  <si>
    <t xml:space="preserve">Höstgödsel 11-21  ½ pall </t>
  </si>
  <si>
    <t>Sandlådesand 0-4 mm ½ pall</t>
  </si>
  <si>
    <t>Halkskydd 2-4 mm ½ pall</t>
  </si>
  <si>
    <t xml:space="preserve">KRAV Grönsaks och Tomatjord </t>
  </si>
  <si>
    <t>Gångbark</t>
  </si>
  <si>
    <t>Yrkesodlarjord Block Gul</t>
  </si>
  <si>
    <t xml:space="preserve">Surfiniajord Röd </t>
  </si>
  <si>
    <t>Kogödsel 80%</t>
  </si>
  <si>
    <t>50015-0</t>
  </si>
  <si>
    <t>Grönsaks och tomatjord KRAV-godkänd</t>
  </si>
  <si>
    <t>Busk- &amp; Trädjord</t>
  </si>
  <si>
    <t>Pallplatser</t>
  </si>
  <si>
    <t>HALVPALL</t>
  </si>
  <si>
    <t>HELPALL</t>
  </si>
  <si>
    <t>STORSÄCK</t>
  </si>
  <si>
    <t>storsäck</t>
  </si>
  <si>
    <t>Beställt antal</t>
  </si>
  <si>
    <t>10 l.</t>
  </si>
  <si>
    <t>Beställ gärna jämnt antal halvpallar för en säkrare och billigare transport</t>
  </si>
  <si>
    <t>För att optimera transporterna beställ gärna 15/30/45 pallplatser</t>
  </si>
  <si>
    <t>Plantjord Röd med eget tryck</t>
  </si>
  <si>
    <t xml:space="preserve">Plantjord Röd </t>
  </si>
  <si>
    <t>Vid mer plats på bilen än 15/30/45, ange vid beställning vilken artikel ni önskar att lastfylla med</t>
  </si>
  <si>
    <t xml:space="preserve">Gräsdress </t>
  </si>
  <si>
    <t xml:space="preserve">Trädgårdsjord </t>
  </si>
  <si>
    <t>Långtidsverkande gödning 3-4 mån</t>
  </si>
  <si>
    <t>Torvblock sågade 40x22x20 cm</t>
  </si>
  <si>
    <t>Torvblock 48x33x20 cm</t>
  </si>
  <si>
    <t>EAN</t>
  </si>
  <si>
    <t>7350074952013</t>
  </si>
  <si>
    <t>7350074951078</t>
  </si>
  <si>
    <t>7350074952020</t>
  </si>
  <si>
    <t>Produkt</t>
  </si>
  <si>
    <t>Summa</t>
  </si>
  <si>
    <t>Artikelbenämning (alla säckar 15kg/st)</t>
  </si>
  <si>
    <t>Sjösingel 8-16mm Svart/vit melerad</t>
  </si>
  <si>
    <t>halvp.</t>
  </si>
  <si>
    <t>Sjösingel 16-32mm Svart/vit melerad</t>
  </si>
  <si>
    <t>Sjösingel 8-16mm Gul melerad</t>
  </si>
  <si>
    <t>Sjösingel 16-32mm Gul melerad</t>
  </si>
  <si>
    <t>Stenkross 11-16 Grafit</t>
  </si>
  <si>
    <t>Stenkross 8-12 Vit</t>
  </si>
  <si>
    <t>Stenkross 16-32 Grafit/vit</t>
  </si>
  <si>
    <t>Natursingel 16-40mm Grårödmelerad</t>
  </si>
  <si>
    <t>Dekorsten 20-40mm Svart polerad</t>
  </si>
  <si>
    <t>Skifferkross 20-40mm  Grafit</t>
  </si>
  <si>
    <t>Skifferkross 20-40mm  Plommon</t>
  </si>
  <si>
    <t>Artikelbenämning</t>
  </si>
  <si>
    <t>Ant/fpk</t>
  </si>
  <si>
    <t>Chili- och paprikanäring 300ml</t>
  </si>
  <si>
    <t>st</t>
  </si>
  <si>
    <t>Chili- och paprikanäring 1L</t>
  </si>
  <si>
    <t>Citrusnäring 300ml</t>
  </si>
  <si>
    <t>Citrusnäring 1L</t>
  </si>
  <si>
    <t>Krukväxtnäring 300ml</t>
  </si>
  <si>
    <t>Krukväxtnäring 1L</t>
  </si>
  <si>
    <t>Orkidenäring spray 100ml</t>
  </si>
  <si>
    <t>Orkidenäring spray 300ml</t>
  </si>
  <si>
    <t>minimum 5 st</t>
  </si>
  <si>
    <t>Kantstål 100L x 10H, 5cm (tapp) Corten</t>
  </si>
  <si>
    <t>Markstål(liggande) 100L x 16H Corten</t>
  </si>
  <si>
    <t>Trädring 60 x 10 cm</t>
  </si>
  <si>
    <t>Trädring 80 x 10 cm</t>
  </si>
  <si>
    <t>Trädring 120 x 10 cm</t>
  </si>
  <si>
    <t>Tonkinkäpp 1,05</t>
  </si>
  <si>
    <t>1000 st</t>
  </si>
  <si>
    <t>Tonkinkäpp 1,52</t>
  </si>
  <si>
    <t>250 st</t>
  </si>
  <si>
    <t>Tonkinkäpp 1,83</t>
  </si>
  <si>
    <t>200 st</t>
  </si>
  <si>
    <t>Tonkinkäpp 2,10</t>
  </si>
  <si>
    <t>Tonkinkäpp 2,44</t>
  </si>
  <si>
    <t>100 st</t>
  </si>
  <si>
    <t>Vattentråg EUR pall 120 x 80 cm</t>
  </si>
  <si>
    <t>Vattentråg CC vagn, tjock. 126 x 55 x 5,2 cm</t>
  </si>
  <si>
    <t>Balkonglåda Venezia 60 cm Vit</t>
  </si>
  <si>
    <t xml:space="preserve">Balkonglåda Venezia 60 cm Antracit Grå </t>
  </si>
  <si>
    <t>Balkonglåda Venezia 80 cm Vit</t>
  </si>
  <si>
    <t>Balkonglåda Venezia 80 cm Antracit Grå</t>
  </si>
  <si>
    <t>Balkonglåda Venezia 100 cm Vit</t>
  </si>
  <si>
    <t>Balkonglåda Venezia 100 cm Antracit Grå</t>
  </si>
  <si>
    <t>Fästen Balkonglåda Vit</t>
  </si>
  <si>
    <t>10 par</t>
  </si>
  <si>
    <t>Fästen Balkonglåda Antracit Grå</t>
  </si>
  <si>
    <t>Krögarkol</t>
  </si>
  <si>
    <t xml:space="preserve">Grillkol </t>
  </si>
  <si>
    <t>Grillbriketter</t>
  </si>
  <si>
    <t>Försäljning:</t>
  </si>
  <si>
    <t>Adress:</t>
  </si>
  <si>
    <t>Tel: 0433-30618</t>
  </si>
  <si>
    <t>Snapphaneallén 12</t>
  </si>
  <si>
    <t>286 73 Skånes Fagerhult</t>
  </si>
  <si>
    <t>Org.nr: 556127-7699</t>
  </si>
  <si>
    <t>Order: www.fagerhultstorv.com</t>
  </si>
  <si>
    <t>VAT: SE556127769901</t>
  </si>
  <si>
    <t>Urnjord</t>
  </si>
  <si>
    <t>Kartonger</t>
  </si>
  <si>
    <t>Halvpallar</t>
  </si>
  <si>
    <t>Helpallar</t>
  </si>
  <si>
    <t>Beställningslista 2023</t>
  </si>
  <si>
    <t>Dekorsten 20-40mm Vit matt</t>
  </si>
  <si>
    <t>Kontaktuppgifter Fagerhults Garden AB</t>
  </si>
  <si>
    <t>Order: order@fagerhultsgarden.se</t>
  </si>
  <si>
    <t>Mail: info@fagerhultsgarden.se</t>
  </si>
  <si>
    <t>www.fagerhultsgarden.se</t>
  </si>
  <si>
    <t>Skånes Fagerhults Garden AB</t>
  </si>
  <si>
    <r>
      <t xml:space="preserve">Biokol med hönsgöd &amp; mineraler Norrlandskol </t>
    </r>
    <r>
      <rPr>
        <b/>
        <i/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½ pall</t>
    </r>
  </si>
  <si>
    <t>Planteringssäck</t>
  </si>
  <si>
    <r>
      <t xml:space="preserve">KRAV Plantjord - Klimatkompenserad </t>
    </r>
    <r>
      <rPr>
        <b/>
        <sz val="10"/>
        <color rgb="FFFF0000"/>
        <rFont val="Arial"/>
        <family val="2"/>
      </rPr>
      <t>Nyhet!</t>
    </r>
  </si>
  <si>
    <t>12,5kg</t>
  </si>
  <si>
    <t>Trucklossning</t>
  </si>
  <si>
    <t>Bakliftslossning</t>
  </si>
  <si>
    <t>Organisk Tomatnäring 1L</t>
  </si>
  <si>
    <t>Organisk Tomatnäring 2L</t>
  </si>
  <si>
    <t>Marktäckväv 100g 1,5x10m 15m2</t>
  </si>
  <si>
    <t>Fiberduk 30g 2,4x10m 24m2</t>
  </si>
  <si>
    <t>Markduk 80g 1,6x10m 16m2</t>
  </si>
  <si>
    <t>Barkduk 50g 1,6x10m 16m2</t>
  </si>
  <si>
    <t>70061</t>
  </si>
  <si>
    <t>Gräsfrö Villa</t>
  </si>
  <si>
    <t>70063</t>
  </si>
  <si>
    <t>70257</t>
  </si>
  <si>
    <t>Allväxtnäring 1l</t>
  </si>
  <si>
    <t>kartong</t>
  </si>
  <si>
    <t>70258</t>
  </si>
  <si>
    <t>Allväxtnäring 2,5l</t>
  </si>
  <si>
    <t>70254</t>
  </si>
  <si>
    <t>Alg &amp; mögelmedel 1l</t>
  </si>
  <si>
    <t>70256</t>
  </si>
  <si>
    <t>Alg &amp; mögelmedel 5l</t>
  </si>
  <si>
    <t>70285</t>
  </si>
  <si>
    <t>70286</t>
  </si>
  <si>
    <t>70287</t>
  </si>
  <si>
    <t>70288</t>
  </si>
  <si>
    <t>70289</t>
  </si>
  <si>
    <t>70146</t>
  </si>
  <si>
    <t>70147</t>
  </si>
  <si>
    <t>70148</t>
  </si>
  <si>
    <t>Vattentråg pallkrage EUR pall</t>
  </si>
  <si>
    <t xml:space="preserve">Träpellets 8 mm </t>
  </si>
  <si>
    <t>16 kg.</t>
  </si>
  <si>
    <t>16kg</t>
  </si>
  <si>
    <t>Ved i säck</t>
  </si>
  <si>
    <t>40l</t>
  </si>
  <si>
    <t>Lavad ved</t>
  </si>
  <si>
    <t>1,1 kubik</t>
  </si>
  <si>
    <t>Tändved</t>
  </si>
  <si>
    <t>3kg</t>
  </si>
  <si>
    <t>Värmeloggs</t>
  </si>
  <si>
    <t>10kg</t>
  </si>
  <si>
    <t xml:space="preserve">Träpellets 6 mm </t>
  </si>
  <si>
    <t xml:space="preserve">Stallspån </t>
  </si>
  <si>
    <t>25kg</t>
  </si>
  <si>
    <t xml:space="preserve">Torvmix </t>
  </si>
  <si>
    <t>300 l.</t>
  </si>
  <si>
    <t xml:space="preserve">Torvströ </t>
  </si>
  <si>
    <t xml:space="preserve">Stallpellets </t>
  </si>
  <si>
    <t>Störar 150x5, natur</t>
  </si>
  <si>
    <t>halvställ</t>
  </si>
  <si>
    <t>Störar 200x6, natur</t>
  </si>
  <si>
    <t>helställ</t>
  </si>
  <si>
    <t>Störar 150x5, svart</t>
  </si>
  <si>
    <t>Störar 200x6, svart</t>
  </si>
  <si>
    <t>Störar mixställ 155x5/200x6, natur</t>
  </si>
  <si>
    <t>144/80</t>
  </si>
  <si>
    <t>Störar mixställ 155x5/200x6, svart</t>
  </si>
  <si>
    <t>bunt</t>
  </si>
  <si>
    <t>Formulex 1 L</t>
  </si>
  <si>
    <t>Formulex 300ml</t>
  </si>
  <si>
    <t xml:space="preserve">Pall/odlingskrage 80x120 cm Svart   </t>
  </si>
  <si>
    <t xml:space="preserve">Pall/odlingskrage 60x80 cm Svart      </t>
  </si>
  <si>
    <t xml:space="preserve">Pall/odlingskrage 80x120 cm Natur   </t>
  </si>
  <si>
    <t xml:space="preserve">Pall/odlingskrage 60x80 cm Natur     </t>
  </si>
  <si>
    <t>Markväv, 2mx5m=10kvm, 100g-Utgående</t>
  </si>
  <si>
    <t>Ogräsduk, 3,2mx5m=16kvm, 50g -Utgående</t>
  </si>
  <si>
    <t>Markduk 1,6mx10m=16kvm, 80g-Utgående</t>
  </si>
  <si>
    <t>Fiberduk 1,6mx10m=16kvm, 30g-Utgående</t>
  </si>
  <si>
    <t>Fiberduk 3,2mx10m=32kvm, 30g-Utgående</t>
  </si>
  <si>
    <t>Fiberduk 1,6mx10m=16kvm, 50g-Utgående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</si>
</sst>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0"/>
      <color rgb="FFFF0000"/>
      <name val="Arial"/>
      <family val="2"/>
    </font>
    <font>
      <sz val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1" fillId="0" borderId="1" xfId="1" applyBorder="1" applyAlignment="1" applyProtection="1">
      <alignment horizontal="left" vertical="center"/>
      <protection locked="0"/>
    </xf>
    <xf numFmtId="0" fontId="1" fillId="0" borderId="0" xfId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>
      <alignment horizontal="center" vertical="center"/>
    </xf>
    <xf numFmtId="0" fontId="1" fillId="0" borderId="1" xfId="1" applyBorder="1" applyAlignment="1" applyProtection="1">
      <alignment horizontal="center" vertical="center"/>
      <protection locked="0"/>
    </xf>
    <xf numFmtId="0" fontId="1" fillId="0" borderId="4" xfId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3" fillId="0" borderId="1" xfId="0" applyFont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right" vertical="center"/>
    </xf>
    <xf numFmtId="0" fontId="1" fillId="0" borderId="1" xfId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3" fillId="0" borderId="1" xfId="0" applyNumberFormat="1" applyFont="1" applyBorder="1" applyAlignment="1" applyProtection="1">
      <alignment horizontal="right" vertical="center"/>
      <protection locked="0"/>
    </xf>
    <xf numFmtId="165" fontId="0" fillId="0" borderId="1" xfId="0" applyNumberFormat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165" fontId="8" fillId="2" borderId="1" xfId="0" applyNumberFormat="1" applyFont="1" applyFill="1" applyBorder="1" applyAlignment="1" applyProtection="1">
      <alignment horizontal="right" vertical="center"/>
      <protection locked="0"/>
    </xf>
    <xf numFmtId="0" fontId="8" fillId="3" borderId="1" xfId="0" applyFont="1" applyFill="1" applyBorder="1" applyAlignment="1" applyProtection="1">
      <alignment horizontal="right" vertical="center"/>
      <protection locked="0"/>
    </xf>
    <xf numFmtId="164" fontId="8" fillId="3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165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65" fontId="8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 vertical="center"/>
    </xf>
    <xf numFmtId="0" fontId="3" fillId="0" borderId="1" xfId="1" applyFont="1" applyBorder="1" applyAlignment="1" applyProtection="1">
      <alignment horizontal="left"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165" fontId="12" fillId="0" borderId="1" xfId="0" applyNumberFormat="1" applyFont="1" applyBorder="1" applyAlignment="1">
      <alignment horizontal="right" vertical="center"/>
    </xf>
    <xf numFmtId="0" fontId="3" fillId="0" borderId="1" xfId="1" applyFont="1" applyBorder="1" applyAlignment="1" applyProtection="1">
      <alignment horizontal="right" vertical="center"/>
      <protection locked="0"/>
    </xf>
    <xf numFmtId="0" fontId="12" fillId="0" borderId="0" xfId="0" applyFont="1" applyAlignment="1">
      <alignment vertical="center"/>
    </xf>
    <xf numFmtId="1" fontId="1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13" fillId="0" borderId="0" xfId="2" applyAlignment="1" applyProtection="1">
      <alignment horizontal="left" vertical="center"/>
      <protection locked="0"/>
    </xf>
    <xf numFmtId="1" fontId="0" fillId="0" borderId="4" xfId="0" applyNumberFormat="1" applyBorder="1" applyAlignment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</cellXfs>
  <cellStyles count="3">
    <cellStyle name="Hyperlä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cid:image002.png@01D8BD77.C078A6C0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2</xdr:col>
      <xdr:colOff>313690</xdr:colOff>
      <xdr:row>7</xdr:row>
      <xdr:rowOff>131445</xdr:rowOff>
    </xdr:to>
    <xdr:sp macro="" textlink="">
      <xdr:nvSpPr>
        <xdr:cNvPr id="2" name="&lt;A7E0AFC1-2016-486B-9327-9DE84A35DEBE&gt;" descr="A7E0AFC1-2016-486B-9327-9DE84A35DEBE">
          <a:extLst>
            <a:ext uri="{FF2B5EF4-FFF2-40B4-BE49-F238E27FC236}">
              <a16:creationId xmlns:a16="http://schemas.microsoft.com/office/drawing/2014/main" id="{B95B85FD-33CB-42E7-9C10-B2275B3CCBB4}"/>
            </a:ext>
          </a:extLst>
        </xdr:cNvPr>
        <xdr:cNvSpPr>
          <a:spLocks noChangeAspect="1" noChangeArrowheads="1"/>
        </xdr:cNvSpPr>
      </xdr:nvSpPr>
      <xdr:spPr bwMode="auto">
        <a:xfrm>
          <a:off x="3800475" y="0"/>
          <a:ext cx="32004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313690</xdr:colOff>
      <xdr:row>7</xdr:row>
      <xdr:rowOff>131445</xdr:rowOff>
    </xdr:to>
    <xdr:sp macro="" textlink="">
      <xdr:nvSpPr>
        <xdr:cNvPr id="3" name="&lt;A7E0AFC1-2016-486B-9327-9DE84A35DEBE&gt;" descr="A7E0AFC1-2016-486B-9327-9DE84A35DEBE">
          <a:extLst>
            <a:ext uri="{FF2B5EF4-FFF2-40B4-BE49-F238E27FC236}">
              <a16:creationId xmlns:a16="http://schemas.microsoft.com/office/drawing/2014/main" id="{A3FA6B32-4A32-4DF2-A30B-6808257E79BC}"/>
            </a:ext>
          </a:extLst>
        </xdr:cNvPr>
        <xdr:cNvSpPr>
          <a:spLocks noChangeAspect="1" noChangeArrowheads="1"/>
        </xdr:cNvSpPr>
      </xdr:nvSpPr>
      <xdr:spPr bwMode="auto">
        <a:xfrm>
          <a:off x="3800475" y="0"/>
          <a:ext cx="32004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313690</xdr:colOff>
      <xdr:row>7</xdr:row>
      <xdr:rowOff>131445</xdr:rowOff>
    </xdr:to>
    <xdr:sp macro="" textlink="">
      <xdr:nvSpPr>
        <xdr:cNvPr id="4" name="&lt;A7E0AFC1-2016-486B-9327-9DE84A35DEBE&gt;" descr="A7E0AFC1-2016-486B-9327-9DE84A35DEBE">
          <a:extLst>
            <a:ext uri="{FF2B5EF4-FFF2-40B4-BE49-F238E27FC236}">
              <a16:creationId xmlns:a16="http://schemas.microsoft.com/office/drawing/2014/main" id="{974AF52F-7F09-4214-BEF7-AC2109533FF5}"/>
            </a:ext>
          </a:extLst>
        </xdr:cNvPr>
        <xdr:cNvSpPr>
          <a:spLocks noChangeAspect="1" noChangeArrowheads="1"/>
        </xdr:cNvSpPr>
      </xdr:nvSpPr>
      <xdr:spPr bwMode="auto">
        <a:xfrm>
          <a:off x="3800475" y="0"/>
          <a:ext cx="32004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2818765</xdr:colOff>
      <xdr:row>13</xdr:row>
      <xdr:rowOff>171450</xdr:rowOff>
    </xdr:from>
    <xdr:to>
      <xdr:col>2</xdr:col>
      <xdr:colOff>0</xdr:colOff>
      <xdr:row>15</xdr:row>
      <xdr:rowOff>17930</xdr:rowOff>
    </xdr:to>
    <xdr:pic>
      <xdr:nvPicPr>
        <xdr:cNvPr id="19" name="Bildobjekt 17">
          <a:extLst>
            <a:ext uri="{FF2B5EF4-FFF2-40B4-BE49-F238E27FC236}">
              <a16:creationId xmlns:a16="http://schemas.microsoft.com/office/drawing/2014/main" id="{33494FFB-B40B-42B2-856D-106F46D3D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365" y="952500"/>
          <a:ext cx="501650" cy="22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2799715</xdr:colOff>
      <xdr:row>23</xdr:row>
      <xdr:rowOff>177800</xdr:rowOff>
    </xdr:from>
    <xdr:to>
      <xdr:col>2</xdr:col>
      <xdr:colOff>0</xdr:colOff>
      <xdr:row>25</xdr:row>
      <xdr:rowOff>28090</xdr:rowOff>
    </xdr:to>
    <xdr:pic>
      <xdr:nvPicPr>
        <xdr:cNvPr id="24" name="Bildobjekt 17">
          <a:extLst>
            <a:ext uri="{FF2B5EF4-FFF2-40B4-BE49-F238E27FC236}">
              <a16:creationId xmlns:a16="http://schemas.microsoft.com/office/drawing/2014/main" id="{16CFC355-AFFB-4A77-A807-EDA0148F2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315" y="2800350"/>
          <a:ext cx="501650" cy="22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2831465</xdr:colOff>
      <xdr:row>32</xdr:row>
      <xdr:rowOff>171450</xdr:rowOff>
    </xdr:from>
    <xdr:to>
      <xdr:col>1</xdr:col>
      <xdr:colOff>3206750</xdr:colOff>
      <xdr:row>34</xdr:row>
      <xdr:rowOff>17930</xdr:rowOff>
    </xdr:to>
    <xdr:pic>
      <xdr:nvPicPr>
        <xdr:cNvPr id="25" name="Bildobjekt 17">
          <a:extLst>
            <a:ext uri="{FF2B5EF4-FFF2-40B4-BE49-F238E27FC236}">
              <a16:creationId xmlns:a16="http://schemas.microsoft.com/office/drawing/2014/main" id="{D2926497-EE69-43B7-9D41-14DDB6FA1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1065" y="4451350"/>
          <a:ext cx="501650" cy="22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2837815</xdr:colOff>
      <xdr:row>36</xdr:row>
      <xdr:rowOff>161925</xdr:rowOff>
    </xdr:from>
    <xdr:to>
      <xdr:col>1</xdr:col>
      <xdr:colOff>3206750</xdr:colOff>
      <xdr:row>38</xdr:row>
      <xdr:rowOff>11580</xdr:rowOff>
    </xdr:to>
    <xdr:pic>
      <xdr:nvPicPr>
        <xdr:cNvPr id="26" name="Bildobjekt 17">
          <a:extLst>
            <a:ext uri="{FF2B5EF4-FFF2-40B4-BE49-F238E27FC236}">
              <a16:creationId xmlns:a16="http://schemas.microsoft.com/office/drawing/2014/main" id="{5A5C1922-0350-4F29-9398-80A3CCAE0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6940" y="6657975"/>
          <a:ext cx="39116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2818765</xdr:colOff>
      <xdr:row>63</xdr:row>
      <xdr:rowOff>177800</xdr:rowOff>
    </xdr:from>
    <xdr:to>
      <xdr:col>2</xdr:col>
      <xdr:colOff>0</xdr:colOff>
      <xdr:row>65</xdr:row>
      <xdr:rowOff>28090</xdr:rowOff>
    </xdr:to>
    <xdr:pic>
      <xdr:nvPicPr>
        <xdr:cNvPr id="27" name="Bildobjekt 17">
          <a:extLst>
            <a:ext uri="{FF2B5EF4-FFF2-40B4-BE49-F238E27FC236}">
              <a16:creationId xmlns:a16="http://schemas.microsoft.com/office/drawing/2014/main" id="{47BFB549-1213-4C5C-AAD8-E18ADAE76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365" y="8140700"/>
          <a:ext cx="501650" cy="22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2811780</xdr:colOff>
      <xdr:row>17</xdr:row>
      <xdr:rowOff>175260</xdr:rowOff>
    </xdr:from>
    <xdr:to>
      <xdr:col>1</xdr:col>
      <xdr:colOff>3202940</xdr:colOff>
      <xdr:row>19</xdr:row>
      <xdr:rowOff>21740</xdr:rowOff>
    </xdr:to>
    <xdr:pic>
      <xdr:nvPicPr>
        <xdr:cNvPr id="32" name="Bildobjekt 17">
          <a:extLst>
            <a:ext uri="{FF2B5EF4-FFF2-40B4-BE49-F238E27FC236}">
              <a16:creationId xmlns:a16="http://schemas.microsoft.com/office/drawing/2014/main" id="{94DCF9D7-2ADB-4C8E-A89D-B8015C541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1380" y="1127760"/>
          <a:ext cx="391160" cy="212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2818130</xdr:colOff>
      <xdr:row>15</xdr:row>
      <xdr:rowOff>168910</xdr:rowOff>
    </xdr:from>
    <xdr:to>
      <xdr:col>2</xdr:col>
      <xdr:colOff>2540</xdr:colOff>
      <xdr:row>17</xdr:row>
      <xdr:rowOff>12215</xdr:rowOff>
    </xdr:to>
    <xdr:pic>
      <xdr:nvPicPr>
        <xdr:cNvPr id="33" name="Bildobjekt 17">
          <a:extLst>
            <a:ext uri="{FF2B5EF4-FFF2-40B4-BE49-F238E27FC236}">
              <a16:creationId xmlns:a16="http://schemas.microsoft.com/office/drawing/2014/main" id="{2CE5E0F1-D924-4CD3-A074-A7A647388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7255" y="2864485"/>
          <a:ext cx="394335" cy="205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2811780</xdr:colOff>
      <xdr:row>14</xdr:row>
      <xdr:rowOff>175260</xdr:rowOff>
    </xdr:from>
    <xdr:to>
      <xdr:col>1</xdr:col>
      <xdr:colOff>3202940</xdr:colOff>
      <xdr:row>16</xdr:row>
      <xdr:rowOff>21740</xdr:rowOff>
    </xdr:to>
    <xdr:pic>
      <xdr:nvPicPr>
        <xdr:cNvPr id="34" name="Bildobjekt 17">
          <a:extLst>
            <a:ext uri="{FF2B5EF4-FFF2-40B4-BE49-F238E27FC236}">
              <a16:creationId xmlns:a16="http://schemas.microsoft.com/office/drawing/2014/main" id="{7A7D3F76-5EE0-4A2F-87BF-A188A20D9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1380" y="1493520"/>
          <a:ext cx="391160" cy="212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2804160</xdr:colOff>
      <xdr:row>16</xdr:row>
      <xdr:rowOff>167640</xdr:rowOff>
    </xdr:from>
    <xdr:to>
      <xdr:col>1</xdr:col>
      <xdr:colOff>3188970</xdr:colOff>
      <xdr:row>18</xdr:row>
      <xdr:rowOff>7770</xdr:rowOff>
    </xdr:to>
    <xdr:pic>
      <xdr:nvPicPr>
        <xdr:cNvPr id="35" name="Bildobjekt 17">
          <a:extLst>
            <a:ext uri="{FF2B5EF4-FFF2-40B4-BE49-F238E27FC236}">
              <a16:creationId xmlns:a16="http://schemas.microsoft.com/office/drawing/2014/main" id="{3088A55A-95A6-4BFD-8467-9F326EB25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3760" y="1668780"/>
          <a:ext cx="391160" cy="212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2743200</xdr:colOff>
      <xdr:row>70</xdr:row>
      <xdr:rowOff>16510</xdr:rowOff>
    </xdr:from>
    <xdr:to>
      <xdr:col>1</xdr:col>
      <xdr:colOff>3131185</xdr:colOff>
      <xdr:row>71</xdr:row>
      <xdr:rowOff>40790</xdr:rowOff>
    </xdr:to>
    <xdr:pic>
      <xdr:nvPicPr>
        <xdr:cNvPr id="36" name="Bildobjekt 17">
          <a:extLst>
            <a:ext uri="{FF2B5EF4-FFF2-40B4-BE49-F238E27FC236}">
              <a16:creationId xmlns:a16="http://schemas.microsoft.com/office/drawing/2014/main" id="{FA7C5C12-E906-49A3-8DE6-83C8454C9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12494260"/>
          <a:ext cx="391160" cy="205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2753995</xdr:colOff>
      <xdr:row>61</xdr:row>
      <xdr:rowOff>168910</xdr:rowOff>
    </xdr:from>
    <xdr:to>
      <xdr:col>1</xdr:col>
      <xdr:colOff>3141980</xdr:colOff>
      <xdr:row>63</xdr:row>
      <xdr:rowOff>9040</xdr:rowOff>
    </xdr:to>
    <xdr:pic>
      <xdr:nvPicPr>
        <xdr:cNvPr id="37" name="Bildobjekt 17">
          <a:extLst>
            <a:ext uri="{FF2B5EF4-FFF2-40B4-BE49-F238E27FC236}">
              <a16:creationId xmlns:a16="http://schemas.microsoft.com/office/drawing/2014/main" id="{85D9E39F-8B3E-4D39-85C2-F1E6A071E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3120" y="12284710"/>
          <a:ext cx="387985" cy="205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2734945</xdr:colOff>
      <xdr:row>76</xdr:row>
      <xdr:rowOff>168910</xdr:rowOff>
    </xdr:from>
    <xdr:to>
      <xdr:col>1</xdr:col>
      <xdr:colOff>3122930</xdr:colOff>
      <xdr:row>78</xdr:row>
      <xdr:rowOff>9040</xdr:rowOff>
    </xdr:to>
    <xdr:pic>
      <xdr:nvPicPr>
        <xdr:cNvPr id="38" name="Bildobjekt 17">
          <a:extLst>
            <a:ext uri="{FF2B5EF4-FFF2-40B4-BE49-F238E27FC236}">
              <a16:creationId xmlns:a16="http://schemas.microsoft.com/office/drawing/2014/main" id="{4BD8DECC-3125-4DC1-87B0-30D6C5C56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4070" y="13913485"/>
          <a:ext cx="387985" cy="205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2750820</xdr:colOff>
      <xdr:row>123</xdr:row>
      <xdr:rowOff>175260</xdr:rowOff>
    </xdr:from>
    <xdr:to>
      <xdr:col>1</xdr:col>
      <xdr:colOff>3141980</xdr:colOff>
      <xdr:row>125</xdr:row>
      <xdr:rowOff>21740</xdr:rowOff>
    </xdr:to>
    <xdr:pic>
      <xdr:nvPicPr>
        <xdr:cNvPr id="39" name="Bildobjekt 17">
          <a:extLst>
            <a:ext uri="{FF2B5EF4-FFF2-40B4-BE49-F238E27FC236}">
              <a16:creationId xmlns:a16="http://schemas.microsoft.com/office/drawing/2014/main" id="{A0851429-D670-4792-868A-D0C3E2FDC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0420" y="17411700"/>
          <a:ext cx="391160" cy="212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571219</xdr:colOff>
      <xdr:row>6</xdr:row>
      <xdr:rowOff>0</xdr:rowOff>
    </xdr:to>
    <xdr:pic>
      <xdr:nvPicPr>
        <xdr:cNvPr id="6" name="Bildobjekt 3">
          <a:extLst>
            <a:ext uri="{FF2B5EF4-FFF2-40B4-BE49-F238E27FC236}">
              <a16:creationId xmlns:a16="http://schemas.microsoft.com/office/drawing/2014/main" id="{837707E0-96FF-4145-AD43-C93E7FB3A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0"/>
          <a:ext cx="3933544" cy="1088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agerhultsgarden.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691F5-E0D0-408B-9F70-B3D57B24D0E8}">
  <sheetPr>
    <pageSetUpPr fitToPage="1"/>
  </sheetPr>
  <dimension ref="A3:J218"/>
  <sheetViews>
    <sheetView tabSelected="1" workbookViewId="0">
      <pane ySplit="11" topLeftCell="A53" activePane="bottomLeft" state="frozen"/>
      <selection pane="bottomLeft" activeCell="E59" sqref="E59"/>
    </sheetView>
  </sheetViews>
  <sheetFormatPr defaultColWidth="8.85546875" defaultRowHeight="15" x14ac:dyDescent="0.25"/>
  <cols>
    <col min="1" max="1" width="8.85546875" style="30"/>
    <col min="2" max="2" width="48.140625" style="30" customWidth="1"/>
    <col min="3" max="3" width="11.7109375" style="7" bestFit="1" customWidth="1"/>
    <col min="4" max="4" width="8.85546875" style="7"/>
    <col min="5" max="5" width="17.140625" style="7" customWidth="1"/>
    <col min="6" max="6" width="12.42578125" style="34" customWidth="1"/>
    <col min="7" max="7" width="12.42578125" style="21" bestFit="1" customWidth="1"/>
    <col min="8" max="8" width="8.85546875" style="34"/>
    <col min="9" max="16384" width="8.85546875" style="2"/>
  </cols>
  <sheetData>
    <row r="3" spans="1:10" x14ac:dyDescent="0.25">
      <c r="E3" s="7" t="s">
        <v>208</v>
      </c>
    </row>
    <row r="4" spans="1:10" x14ac:dyDescent="0.25">
      <c r="E4" s="7" t="s">
        <v>209</v>
      </c>
    </row>
    <row r="7" spans="1:10" s="43" customFormat="1" ht="18" x14ac:dyDescent="0.25">
      <c r="A7" s="39"/>
      <c r="B7" s="25" t="s">
        <v>197</v>
      </c>
      <c r="C7" s="40"/>
      <c r="D7" s="41"/>
      <c r="E7" s="35" t="s">
        <v>194</v>
      </c>
      <c r="F7" s="36">
        <f>SUM(G12:G21,G152:G199,G206:G210)</f>
        <v>0</v>
      </c>
      <c r="G7" s="37" t="s">
        <v>109</v>
      </c>
      <c r="H7" s="42"/>
      <c r="I7" s="5"/>
      <c r="J7" s="5"/>
    </row>
    <row r="8" spans="1:10" s="43" customFormat="1" ht="12.75" x14ac:dyDescent="0.25">
      <c r="A8" s="39"/>
      <c r="B8" s="46" t="s">
        <v>116</v>
      </c>
      <c r="C8" s="40"/>
      <c r="D8" s="41"/>
      <c r="E8" s="35" t="s">
        <v>195</v>
      </c>
      <c r="F8" s="36">
        <f>SUM(G23:G46,G138:G149)</f>
        <v>0</v>
      </c>
      <c r="G8" s="38">
        <f>F8*0.5</f>
        <v>0</v>
      </c>
      <c r="H8" s="42"/>
      <c r="J8" s="5"/>
    </row>
    <row r="9" spans="1:10" s="43" customFormat="1" ht="12.75" x14ac:dyDescent="0.25">
      <c r="A9" s="39"/>
      <c r="B9" s="46" t="s">
        <v>117</v>
      </c>
      <c r="C9" s="40"/>
      <c r="D9" s="41"/>
      <c r="E9" s="35" t="s">
        <v>196</v>
      </c>
      <c r="F9" s="36">
        <f>SUM(G48:G135,G200:G205)</f>
        <v>0</v>
      </c>
      <c r="G9" s="38">
        <f>F9</f>
        <v>0</v>
      </c>
      <c r="H9" s="42"/>
      <c r="J9" s="5"/>
    </row>
    <row r="10" spans="1:10" s="43" customFormat="1" ht="12" x14ac:dyDescent="0.25">
      <c r="A10" s="39"/>
      <c r="B10" s="46" t="s">
        <v>120</v>
      </c>
      <c r="C10" s="40"/>
      <c r="D10" s="41"/>
      <c r="E10" s="41"/>
      <c r="F10" s="44"/>
      <c r="G10" s="45"/>
      <c r="H10" s="42"/>
    </row>
    <row r="11" spans="1:10" x14ac:dyDescent="0.25">
      <c r="A11" s="3" t="s">
        <v>0</v>
      </c>
      <c r="B11" s="3" t="s">
        <v>130</v>
      </c>
      <c r="C11" s="8" t="s">
        <v>1</v>
      </c>
      <c r="D11" s="8" t="s">
        <v>2</v>
      </c>
      <c r="E11" s="8" t="s">
        <v>126</v>
      </c>
      <c r="F11" s="32" t="s">
        <v>109</v>
      </c>
      <c r="G11" s="22" t="s">
        <v>114</v>
      </c>
      <c r="H11" s="32" t="s">
        <v>131</v>
      </c>
    </row>
    <row r="12" spans="1:10" x14ac:dyDescent="0.25">
      <c r="A12" s="1">
        <v>11104</v>
      </c>
      <c r="B12" s="1" t="s">
        <v>3</v>
      </c>
      <c r="C12" s="9" t="s">
        <v>4</v>
      </c>
      <c r="D12" s="10" t="s">
        <v>5</v>
      </c>
      <c r="E12" s="11">
        <v>7350074950361</v>
      </c>
      <c r="F12" s="33">
        <v>0</v>
      </c>
      <c r="G12" s="23"/>
      <c r="H12" s="33">
        <f t="shared" ref="H12:H21" si="0">G12*F12</f>
        <v>0</v>
      </c>
    </row>
    <row r="13" spans="1:10" x14ac:dyDescent="0.25">
      <c r="A13" s="1">
        <v>11105</v>
      </c>
      <c r="B13" s="1" t="s">
        <v>71</v>
      </c>
      <c r="C13" s="9" t="s">
        <v>4</v>
      </c>
      <c r="D13" s="10" t="s">
        <v>5</v>
      </c>
      <c r="E13" s="11">
        <v>7350074951351</v>
      </c>
      <c r="F13" s="33">
        <v>0</v>
      </c>
      <c r="G13" s="23"/>
      <c r="H13" s="33">
        <f t="shared" si="0"/>
        <v>0</v>
      </c>
    </row>
    <row r="14" spans="1:10" x14ac:dyDescent="0.25">
      <c r="A14" s="1">
        <v>11106</v>
      </c>
      <c r="B14" s="1" t="s">
        <v>72</v>
      </c>
      <c r="C14" s="9" t="s">
        <v>4</v>
      </c>
      <c r="D14" s="10" t="s">
        <v>5</v>
      </c>
      <c r="E14" s="11">
        <v>7350074951337</v>
      </c>
      <c r="F14" s="33">
        <v>0</v>
      </c>
      <c r="G14" s="23"/>
      <c r="H14" s="33">
        <f t="shared" si="0"/>
        <v>0</v>
      </c>
    </row>
    <row r="15" spans="1:10" x14ac:dyDescent="0.25">
      <c r="A15" s="1">
        <v>13110</v>
      </c>
      <c r="B15" s="1" t="s">
        <v>97</v>
      </c>
      <c r="C15" s="9" t="s">
        <v>77</v>
      </c>
      <c r="D15" s="10" t="s">
        <v>78</v>
      </c>
      <c r="E15" s="11">
        <v>7350074950309</v>
      </c>
      <c r="F15" s="33">
        <v>0</v>
      </c>
      <c r="G15" s="23"/>
      <c r="H15" s="33">
        <f t="shared" si="0"/>
        <v>0</v>
      </c>
    </row>
    <row r="16" spans="1:10" x14ac:dyDescent="0.25">
      <c r="A16" s="1">
        <v>13111</v>
      </c>
      <c r="B16" s="1" t="s">
        <v>82</v>
      </c>
      <c r="C16" s="9" t="s">
        <v>77</v>
      </c>
      <c r="D16" s="10" t="s">
        <v>78</v>
      </c>
      <c r="E16" s="11">
        <v>7350074950316</v>
      </c>
      <c r="F16" s="33">
        <v>0</v>
      </c>
      <c r="G16" s="23"/>
      <c r="H16" s="33">
        <f t="shared" si="0"/>
        <v>0</v>
      </c>
    </row>
    <row r="17" spans="1:8" x14ac:dyDescent="0.25">
      <c r="A17" s="1">
        <v>13112</v>
      </c>
      <c r="B17" s="1" t="s">
        <v>81</v>
      </c>
      <c r="C17" s="9" t="s">
        <v>77</v>
      </c>
      <c r="D17" s="10" t="s">
        <v>78</v>
      </c>
      <c r="E17" s="11">
        <v>7350074950323</v>
      </c>
      <c r="F17" s="33">
        <v>0</v>
      </c>
      <c r="G17" s="23"/>
      <c r="H17" s="33">
        <f t="shared" si="0"/>
        <v>0</v>
      </c>
    </row>
    <row r="18" spans="1:8" x14ac:dyDescent="0.25">
      <c r="A18" s="1">
        <v>13113</v>
      </c>
      <c r="B18" s="1" t="s">
        <v>96</v>
      </c>
      <c r="C18" s="9" t="s">
        <v>77</v>
      </c>
      <c r="D18" s="10" t="s">
        <v>78</v>
      </c>
      <c r="E18" s="11">
        <v>7350074950347</v>
      </c>
      <c r="F18" s="33">
        <v>0</v>
      </c>
      <c r="G18" s="23"/>
      <c r="H18" s="33">
        <f t="shared" si="0"/>
        <v>0</v>
      </c>
    </row>
    <row r="19" spans="1:8" x14ac:dyDescent="0.25">
      <c r="A19" s="1">
        <v>13114</v>
      </c>
      <c r="B19" s="1" t="s">
        <v>80</v>
      </c>
      <c r="C19" s="9" t="s">
        <v>77</v>
      </c>
      <c r="D19" s="10" t="s">
        <v>78</v>
      </c>
      <c r="E19" s="11">
        <v>7350074950330</v>
      </c>
      <c r="F19" s="33">
        <v>0</v>
      </c>
      <c r="G19" s="23"/>
      <c r="H19" s="33">
        <f t="shared" si="0"/>
        <v>0</v>
      </c>
    </row>
    <row r="20" spans="1:8" x14ac:dyDescent="0.25">
      <c r="A20" s="1">
        <v>14110</v>
      </c>
      <c r="B20" s="1" t="s">
        <v>123</v>
      </c>
      <c r="C20" s="9" t="s">
        <v>49</v>
      </c>
      <c r="D20" s="10" t="s">
        <v>50</v>
      </c>
      <c r="E20" s="58">
        <v>7350074950354</v>
      </c>
      <c r="F20" s="33">
        <v>0</v>
      </c>
      <c r="G20" s="23"/>
      <c r="H20" s="33">
        <f t="shared" si="0"/>
        <v>0</v>
      </c>
    </row>
    <row r="21" spans="1:8" x14ac:dyDescent="0.25">
      <c r="A21" s="1">
        <v>14111</v>
      </c>
      <c r="B21" s="1" t="s">
        <v>123</v>
      </c>
      <c r="C21" s="9" t="s">
        <v>47</v>
      </c>
      <c r="D21" s="10" t="s">
        <v>48</v>
      </c>
      <c r="E21" s="9"/>
      <c r="F21" s="33">
        <v>0</v>
      </c>
      <c r="G21" s="23"/>
      <c r="H21" s="33">
        <f t="shared" si="0"/>
        <v>0</v>
      </c>
    </row>
    <row r="22" spans="1:8" x14ac:dyDescent="0.25">
      <c r="A22" s="3" t="s">
        <v>110</v>
      </c>
      <c r="B22" s="1"/>
      <c r="C22" s="9"/>
      <c r="D22" s="10"/>
      <c r="E22" s="10"/>
      <c r="F22" s="33"/>
      <c r="G22" s="23"/>
      <c r="H22" s="33"/>
    </row>
    <row r="23" spans="1:8" x14ac:dyDescent="0.25">
      <c r="A23" s="1">
        <v>11111</v>
      </c>
      <c r="B23" s="1" t="s">
        <v>6</v>
      </c>
      <c r="C23" s="9" t="s">
        <v>7</v>
      </c>
      <c r="D23" s="10">
        <v>60</v>
      </c>
      <c r="E23" s="11">
        <v>7350074950170</v>
      </c>
      <c r="F23" s="33">
        <v>0.5</v>
      </c>
      <c r="G23" s="23"/>
      <c r="H23" s="33">
        <f t="shared" ref="H23:H46" si="1">G23*F23</f>
        <v>0</v>
      </c>
    </row>
    <row r="24" spans="1:8" x14ac:dyDescent="0.25">
      <c r="A24" s="1">
        <v>11113</v>
      </c>
      <c r="B24" s="26" t="s">
        <v>9</v>
      </c>
      <c r="C24" s="12" t="s">
        <v>7</v>
      </c>
      <c r="D24" s="13">
        <v>60</v>
      </c>
      <c r="E24" s="11">
        <v>7350074950224</v>
      </c>
      <c r="F24" s="33">
        <v>0.5</v>
      </c>
      <c r="G24" s="23"/>
      <c r="H24" s="33">
        <f t="shared" si="1"/>
        <v>0</v>
      </c>
    </row>
    <row r="25" spans="1:8" x14ac:dyDescent="0.25">
      <c r="A25" s="1">
        <v>11211</v>
      </c>
      <c r="B25" s="26" t="s">
        <v>85</v>
      </c>
      <c r="C25" s="12" t="s">
        <v>11</v>
      </c>
      <c r="D25" s="13">
        <v>60</v>
      </c>
      <c r="E25" s="11">
        <v>7350074950750</v>
      </c>
      <c r="F25" s="33">
        <v>0.5</v>
      </c>
      <c r="G25" s="23"/>
      <c r="H25" s="33">
        <f t="shared" si="1"/>
        <v>0</v>
      </c>
    </row>
    <row r="26" spans="1:8" x14ac:dyDescent="0.25">
      <c r="A26" s="1">
        <v>11213</v>
      </c>
      <c r="B26" s="1" t="s">
        <v>9</v>
      </c>
      <c r="C26" s="9" t="s">
        <v>11</v>
      </c>
      <c r="D26" s="10">
        <v>60</v>
      </c>
      <c r="E26" s="11">
        <v>7350074950217</v>
      </c>
      <c r="F26" s="33">
        <v>0.5</v>
      </c>
      <c r="G26" s="23"/>
      <c r="H26" s="33">
        <f t="shared" si="1"/>
        <v>0</v>
      </c>
    </row>
    <row r="27" spans="1:8" x14ac:dyDescent="0.25">
      <c r="A27" s="1">
        <v>11215</v>
      </c>
      <c r="B27" s="1" t="s">
        <v>12</v>
      </c>
      <c r="C27" s="9" t="s">
        <v>11</v>
      </c>
      <c r="D27" s="10">
        <v>60</v>
      </c>
      <c r="E27" s="11">
        <v>7350074950262</v>
      </c>
      <c r="F27" s="33">
        <v>0.5</v>
      </c>
      <c r="G27" s="23"/>
      <c r="H27" s="33">
        <f t="shared" si="1"/>
        <v>0</v>
      </c>
    </row>
    <row r="28" spans="1:8" x14ac:dyDescent="0.25">
      <c r="A28" s="1">
        <v>11217</v>
      </c>
      <c r="B28" s="1" t="s">
        <v>13</v>
      </c>
      <c r="C28" s="9" t="s">
        <v>11</v>
      </c>
      <c r="D28" s="10">
        <v>60</v>
      </c>
      <c r="E28" s="11">
        <v>7350074950255</v>
      </c>
      <c r="F28" s="33">
        <v>0.5</v>
      </c>
      <c r="G28" s="23"/>
      <c r="H28" s="33">
        <f t="shared" si="1"/>
        <v>0</v>
      </c>
    </row>
    <row r="29" spans="1:8" x14ac:dyDescent="0.25">
      <c r="A29" s="1">
        <v>11219</v>
      </c>
      <c r="B29" s="1" t="s">
        <v>87</v>
      </c>
      <c r="C29" s="9" t="s">
        <v>11</v>
      </c>
      <c r="D29" s="10">
        <v>60</v>
      </c>
      <c r="E29" s="11">
        <v>7350074950095</v>
      </c>
      <c r="F29" s="33">
        <v>0.5</v>
      </c>
      <c r="G29" s="23"/>
      <c r="H29" s="33">
        <f t="shared" si="1"/>
        <v>0</v>
      </c>
    </row>
    <row r="30" spans="1:8" x14ac:dyDescent="0.25">
      <c r="A30" s="1">
        <v>11220</v>
      </c>
      <c r="B30" s="1" t="s">
        <v>88</v>
      </c>
      <c r="C30" s="9" t="s">
        <v>11</v>
      </c>
      <c r="D30" s="10">
        <v>60</v>
      </c>
      <c r="E30" s="11">
        <v>7350074952129</v>
      </c>
      <c r="F30" s="33">
        <v>0.5</v>
      </c>
      <c r="G30" s="23"/>
      <c r="H30" s="33">
        <f t="shared" si="1"/>
        <v>0</v>
      </c>
    </row>
    <row r="31" spans="1:8" x14ac:dyDescent="0.25">
      <c r="A31" s="1">
        <v>11221</v>
      </c>
      <c r="B31" s="1" t="s">
        <v>14</v>
      </c>
      <c r="C31" s="9" t="s">
        <v>11</v>
      </c>
      <c r="D31" s="10">
        <v>60</v>
      </c>
      <c r="E31" s="11">
        <v>7350074950521</v>
      </c>
      <c r="F31" s="33">
        <v>0.5</v>
      </c>
      <c r="G31" s="23"/>
      <c r="H31" s="33">
        <f t="shared" si="1"/>
        <v>0</v>
      </c>
    </row>
    <row r="32" spans="1:8" x14ac:dyDescent="0.25">
      <c r="A32" s="1">
        <v>11222</v>
      </c>
      <c r="B32" s="1" t="s">
        <v>92</v>
      </c>
      <c r="C32" s="9" t="s">
        <v>11</v>
      </c>
      <c r="D32" s="10">
        <v>60</v>
      </c>
      <c r="E32" s="11">
        <v>7350074950828</v>
      </c>
      <c r="F32" s="33">
        <v>0.5</v>
      </c>
      <c r="G32" s="23"/>
      <c r="H32" s="33">
        <f t="shared" si="1"/>
        <v>0</v>
      </c>
    </row>
    <row r="33" spans="1:8" x14ac:dyDescent="0.25">
      <c r="A33" s="1">
        <v>11223</v>
      </c>
      <c r="B33" s="1" t="s">
        <v>93</v>
      </c>
      <c r="C33" s="9" t="s">
        <v>11</v>
      </c>
      <c r="D33" s="10">
        <v>60</v>
      </c>
      <c r="E33" s="11">
        <v>7350074951498</v>
      </c>
      <c r="F33" s="33">
        <v>0.5</v>
      </c>
      <c r="G33" s="23"/>
      <c r="H33" s="33">
        <f t="shared" si="1"/>
        <v>0</v>
      </c>
    </row>
    <row r="34" spans="1:8" x14ac:dyDescent="0.25">
      <c r="A34" s="1">
        <v>11224</v>
      </c>
      <c r="B34" s="1" t="s">
        <v>94</v>
      </c>
      <c r="C34" s="9" t="s">
        <v>11</v>
      </c>
      <c r="D34" s="10">
        <v>60</v>
      </c>
      <c r="E34" s="11" t="s">
        <v>127</v>
      </c>
      <c r="F34" s="33">
        <v>0.5</v>
      </c>
      <c r="G34" s="23"/>
      <c r="H34" s="33">
        <f t="shared" si="1"/>
        <v>0</v>
      </c>
    </row>
    <row r="35" spans="1:8" x14ac:dyDescent="0.25">
      <c r="A35" s="1">
        <v>12107</v>
      </c>
      <c r="B35" s="1" t="s">
        <v>66</v>
      </c>
      <c r="C35" s="9" t="s">
        <v>7</v>
      </c>
      <c r="D35" s="10">
        <v>40</v>
      </c>
      <c r="E35" s="11">
        <v>7350074950194</v>
      </c>
      <c r="F35" s="33">
        <v>0.5</v>
      </c>
      <c r="G35" s="23"/>
      <c r="H35" s="33">
        <f t="shared" si="1"/>
        <v>0</v>
      </c>
    </row>
    <row r="36" spans="1:8" x14ac:dyDescent="0.25">
      <c r="A36" s="1">
        <v>12117</v>
      </c>
      <c r="B36" s="1" t="s">
        <v>66</v>
      </c>
      <c r="C36" s="9" t="s">
        <v>11</v>
      </c>
      <c r="D36" s="10">
        <v>30</v>
      </c>
      <c r="E36" s="11">
        <v>7350074950743</v>
      </c>
      <c r="F36" s="33">
        <v>0.5</v>
      </c>
      <c r="G36" s="23"/>
      <c r="H36" s="33">
        <f t="shared" si="1"/>
        <v>0</v>
      </c>
    </row>
    <row r="37" spans="1:8" x14ac:dyDescent="0.25">
      <c r="A37" s="1">
        <v>12119</v>
      </c>
      <c r="B37" s="1" t="s">
        <v>91</v>
      </c>
      <c r="C37" s="9" t="s">
        <v>11</v>
      </c>
      <c r="D37" s="10">
        <v>30</v>
      </c>
      <c r="E37" s="11">
        <v>7350074951344</v>
      </c>
      <c r="F37" s="33">
        <v>0.5</v>
      </c>
      <c r="G37" s="23"/>
      <c r="H37" s="33">
        <f t="shared" si="1"/>
        <v>0</v>
      </c>
    </row>
    <row r="38" spans="1:8" x14ac:dyDescent="0.25">
      <c r="A38" s="1" t="s">
        <v>43</v>
      </c>
      <c r="B38" s="1" t="s">
        <v>76</v>
      </c>
      <c r="C38" s="9" t="s">
        <v>41</v>
      </c>
      <c r="D38" s="10">
        <v>36</v>
      </c>
      <c r="E38" s="11">
        <v>7350074950293</v>
      </c>
      <c r="F38" s="33">
        <v>0.5</v>
      </c>
      <c r="G38" s="23"/>
      <c r="H38" s="33">
        <f t="shared" si="1"/>
        <v>0</v>
      </c>
    </row>
    <row r="39" spans="1:8" x14ac:dyDescent="0.25">
      <c r="A39" s="1">
        <v>13151</v>
      </c>
      <c r="B39" s="27" t="s">
        <v>40</v>
      </c>
      <c r="C39" s="14" t="s">
        <v>41</v>
      </c>
      <c r="D39" s="15">
        <v>36</v>
      </c>
      <c r="E39" s="11">
        <v>7350074950248</v>
      </c>
      <c r="F39" s="33">
        <v>0.5</v>
      </c>
      <c r="G39" s="23"/>
      <c r="H39" s="33">
        <f t="shared" si="1"/>
        <v>0</v>
      </c>
    </row>
    <row r="40" spans="1:8" x14ac:dyDescent="0.25">
      <c r="A40" s="1">
        <v>13206</v>
      </c>
      <c r="B40" s="1" t="s">
        <v>204</v>
      </c>
      <c r="C40" s="9" t="s">
        <v>115</v>
      </c>
      <c r="D40" s="10">
        <v>40</v>
      </c>
      <c r="E40" s="11"/>
      <c r="F40" s="33">
        <v>0.5</v>
      </c>
      <c r="G40" s="23"/>
      <c r="H40" s="33">
        <f t="shared" si="1"/>
        <v>0</v>
      </c>
    </row>
    <row r="41" spans="1:8" x14ac:dyDescent="0.25">
      <c r="A41" s="1">
        <v>14101</v>
      </c>
      <c r="B41" s="27" t="s">
        <v>44</v>
      </c>
      <c r="C41" s="14" t="s">
        <v>45</v>
      </c>
      <c r="D41" s="15">
        <v>48</v>
      </c>
      <c r="E41" s="11">
        <v>7350074950378</v>
      </c>
      <c r="F41" s="33">
        <v>0.5</v>
      </c>
      <c r="G41" s="23"/>
      <c r="H41" s="33">
        <f t="shared" si="1"/>
        <v>0</v>
      </c>
    </row>
    <row r="42" spans="1:8" x14ac:dyDescent="0.25">
      <c r="A42" s="1">
        <v>14102</v>
      </c>
      <c r="B42" s="1" t="s">
        <v>46</v>
      </c>
      <c r="C42" s="9" t="s">
        <v>45</v>
      </c>
      <c r="D42" s="10">
        <v>48</v>
      </c>
      <c r="E42" s="11">
        <v>7350074950385</v>
      </c>
      <c r="F42" s="33">
        <v>0.5</v>
      </c>
      <c r="G42" s="23"/>
      <c r="H42" s="33">
        <f t="shared" si="1"/>
        <v>0</v>
      </c>
    </row>
    <row r="43" spans="1:8" x14ac:dyDescent="0.25">
      <c r="A43" s="28">
        <v>14103</v>
      </c>
      <c r="B43" s="27" t="s">
        <v>98</v>
      </c>
      <c r="C43" s="14" t="s">
        <v>45</v>
      </c>
      <c r="D43" s="15">
        <v>48</v>
      </c>
      <c r="E43" s="11">
        <v>7350074951320</v>
      </c>
      <c r="F43" s="33">
        <v>0.5</v>
      </c>
      <c r="G43" s="23"/>
      <c r="H43" s="33">
        <f t="shared" si="1"/>
        <v>0</v>
      </c>
    </row>
    <row r="44" spans="1:8" x14ac:dyDescent="0.25">
      <c r="A44" s="29">
        <v>16701</v>
      </c>
      <c r="B44" s="1" t="s">
        <v>99</v>
      </c>
      <c r="C44" s="9" t="s">
        <v>58</v>
      </c>
      <c r="D44" s="10">
        <v>32</v>
      </c>
      <c r="E44" s="11">
        <v>7350074950477</v>
      </c>
      <c r="F44" s="33">
        <v>0.5</v>
      </c>
      <c r="G44" s="23"/>
      <c r="H44" s="33">
        <f t="shared" si="1"/>
        <v>0</v>
      </c>
    </row>
    <row r="45" spans="1:8" x14ac:dyDescent="0.25">
      <c r="A45" s="29">
        <v>16702</v>
      </c>
      <c r="B45" s="1" t="s">
        <v>100</v>
      </c>
      <c r="C45" s="9" t="s">
        <v>58</v>
      </c>
      <c r="D45" s="10">
        <v>32</v>
      </c>
      <c r="E45" s="11">
        <v>7350074950484</v>
      </c>
      <c r="F45" s="33">
        <v>0.5</v>
      </c>
      <c r="G45" s="23"/>
      <c r="H45" s="33">
        <f t="shared" si="1"/>
        <v>0</v>
      </c>
    </row>
    <row r="46" spans="1:8" x14ac:dyDescent="0.25">
      <c r="A46" s="29">
        <v>1650600</v>
      </c>
      <c r="B46" s="1" t="s">
        <v>69</v>
      </c>
      <c r="C46" s="9" t="s">
        <v>11</v>
      </c>
      <c r="D46" s="10">
        <v>36</v>
      </c>
      <c r="E46" s="11" t="s">
        <v>128</v>
      </c>
      <c r="F46" s="33">
        <v>0.5</v>
      </c>
      <c r="G46" s="23"/>
      <c r="H46" s="33">
        <f t="shared" si="1"/>
        <v>0</v>
      </c>
    </row>
    <row r="47" spans="1:8" x14ac:dyDescent="0.25">
      <c r="A47" s="3" t="s">
        <v>111</v>
      </c>
      <c r="B47" s="1"/>
      <c r="C47" s="9"/>
      <c r="D47" s="10"/>
      <c r="E47" s="10"/>
      <c r="F47" s="33"/>
      <c r="G47" s="23"/>
      <c r="H47" s="33"/>
    </row>
    <row r="48" spans="1:8" x14ac:dyDescent="0.25">
      <c r="A48" s="1"/>
      <c r="B48" s="1" t="s">
        <v>73</v>
      </c>
      <c r="C48" s="9" t="s">
        <v>18</v>
      </c>
      <c r="D48" s="10">
        <v>45</v>
      </c>
      <c r="E48" s="47"/>
      <c r="F48" s="33">
        <v>1</v>
      </c>
      <c r="G48" s="23"/>
      <c r="H48" s="33">
        <f t="shared" ref="H48:H79" si="2">G48*F48</f>
        <v>0</v>
      </c>
    </row>
    <row r="49" spans="1:8" x14ac:dyDescent="0.25">
      <c r="A49" s="1"/>
      <c r="B49" s="1" t="s">
        <v>24</v>
      </c>
      <c r="C49" s="9" t="s">
        <v>18</v>
      </c>
      <c r="D49" s="10">
        <v>45</v>
      </c>
      <c r="E49" s="47"/>
      <c r="F49" s="33">
        <v>1</v>
      </c>
      <c r="G49" s="23"/>
      <c r="H49" s="33">
        <f t="shared" si="2"/>
        <v>0</v>
      </c>
    </row>
    <row r="50" spans="1:8" x14ac:dyDescent="0.25">
      <c r="A50" s="1"/>
      <c r="B50" s="1" t="s">
        <v>25</v>
      </c>
      <c r="C50" s="9" t="s">
        <v>18</v>
      </c>
      <c r="D50" s="10">
        <v>45</v>
      </c>
      <c r="E50" s="47"/>
      <c r="F50" s="33">
        <v>1</v>
      </c>
      <c r="G50" s="23"/>
      <c r="H50" s="33">
        <f t="shared" si="2"/>
        <v>0</v>
      </c>
    </row>
    <row r="51" spans="1:8" ht="15.75" thickBot="1" x14ac:dyDescent="0.3">
      <c r="A51" s="1"/>
      <c r="B51" s="1" t="s">
        <v>118</v>
      </c>
      <c r="C51" s="9" t="s">
        <v>18</v>
      </c>
      <c r="D51" s="10">
        <v>45</v>
      </c>
      <c r="E51" s="47"/>
      <c r="F51" s="33">
        <v>1</v>
      </c>
      <c r="G51" s="23"/>
      <c r="H51" s="33">
        <f t="shared" si="2"/>
        <v>0</v>
      </c>
    </row>
    <row r="52" spans="1:8" x14ac:dyDescent="0.25">
      <c r="A52" s="1">
        <v>11112</v>
      </c>
      <c r="B52" s="1" t="s">
        <v>8</v>
      </c>
      <c r="C52" s="9" t="s">
        <v>7</v>
      </c>
      <c r="D52" s="10">
        <v>204</v>
      </c>
      <c r="E52" s="16">
        <v>7350074950170</v>
      </c>
      <c r="F52" s="33">
        <v>1</v>
      </c>
      <c r="G52" s="23"/>
      <c r="H52" s="33">
        <f t="shared" si="2"/>
        <v>0</v>
      </c>
    </row>
    <row r="53" spans="1:8" x14ac:dyDescent="0.25">
      <c r="A53" s="1">
        <v>11114</v>
      </c>
      <c r="B53" s="1" t="s">
        <v>10</v>
      </c>
      <c r="C53" s="9" t="s">
        <v>7</v>
      </c>
      <c r="D53" s="10">
        <v>204</v>
      </c>
      <c r="E53" s="11">
        <v>7350074950224</v>
      </c>
      <c r="F53" s="33">
        <v>1</v>
      </c>
      <c r="G53" s="23"/>
      <c r="H53" s="33">
        <f t="shared" si="2"/>
        <v>0</v>
      </c>
    </row>
    <row r="54" spans="1:8" x14ac:dyDescent="0.25">
      <c r="A54" s="1">
        <v>10401</v>
      </c>
      <c r="B54" s="1" t="s">
        <v>83</v>
      </c>
      <c r="C54" s="9" t="s">
        <v>16</v>
      </c>
      <c r="D54" s="10">
        <v>60</v>
      </c>
      <c r="E54" s="11">
        <v>7350074950057</v>
      </c>
      <c r="F54" s="33">
        <v>1</v>
      </c>
      <c r="G54" s="23"/>
      <c r="H54" s="33">
        <f t="shared" si="2"/>
        <v>0</v>
      </c>
    </row>
    <row r="55" spans="1:8" x14ac:dyDescent="0.25">
      <c r="A55" s="1">
        <v>10402</v>
      </c>
      <c r="B55" s="1" t="s">
        <v>20</v>
      </c>
      <c r="C55" s="9" t="s">
        <v>16</v>
      </c>
      <c r="D55" s="10">
        <v>51</v>
      </c>
      <c r="E55" s="11">
        <v>7350074951009</v>
      </c>
      <c r="F55" s="33">
        <v>1</v>
      </c>
      <c r="G55" s="23"/>
      <c r="H55" s="33">
        <f t="shared" si="2"/>
        <v>0</v>
      </c>
    </row>
    <row r="56" spans="1:8" x14ac:dyDescent="0.25">
      <c r="A56" s="1">
        <v>10403</v>
      </c>
      <c r="B56" s="1" t="s">
        <v>84</v>
      </c>
      <c r="C56" s="9" t="s">
        <v>16</v>
      </c>
      <c r="D56" s="10">
        <v>51</v>
      </c>
      <c r="E56" s="11">
        <v>7350074951016</v>
      </c>
      <c r="F56" s="33">
        <v>1</v>
      </c>
      <c r="G56" s="23"/>
      <c r="H56" s="33">
        <f t="shared" si="2"/>
        <v>0</v>
      </c>
    </row>
    <row r="57" spans="1:8" x14ac:dyDescent="0.25">
      <c r="A57" s="1">
        <v>10404</v>
      </c>
      <c r="B57" s="1" t="s">
        <v>22</v>
      </c>
      <c r="C57" s="9" t="s">
        <v>16</v>
      </c>
      <c r="D57" s="10">
        <v>45</v>
      </c>
      <c r="E57" s="11">
        <v>7350074951023</v>
      </c>
      <c r="F57" s="33">
        <v>1</v>
      </c>
      <c r="G57" s="23"/>
      <c r="H57" s="33">
        <f t="shared" si="2"/>
        <v>0</v>
      </c>
    </row>
    <row r="58" spans="1:8" x14ac:dyDescent="0.25">
      <c r="A58" s="1">
        <v>10405</v>
      </c>
      <c r="B58" s="1" t="s">
        <v>23</v>
      </c>
      <c r="C58" s="9" t="s">
        <v>16</v>
      </c>
      <c r="D58" s="10">
        <v>45</v>
      </c>
      <c r="E58" s="11">
        <v>7350074951030</v>
      </c>
      <c r="F58" s="33">
        <v>1</v>
      </c>
      <c r="G58" s="23"/>
      <c r="H58" s="33">
        <f t="shared" si="2"/>
        <v>0</v>
      </c>
    </row>
    <row r="59" spans="1:8" x14ac:dyDescent="0.25">
      <c r="A59" s="1">
        <v>10410</v>
      </c>
      <c r="B59" s="1" t="s">
        <v>205</v>
      </c>
      <c r="C59" s="9" t="s">
        <v>16</v>
      </c>
      <c r="D59" s="10">
        <v>60</v>
      </c>
      <c r="E59" s="11">
        <v>7350074951047</v>
      </c>
      <c r="F59" s="33">
        <v>1</v>
      </c>
      <c r="G59" s="23"/>
      <c r="H59" s="33">
        <f t="shared" si="2"/>
        <v>0</v>
      </c>
    </row>
    <row r="60" spans="1:8" x14ac:dyDescent="0.25">
      <c r="A60" s="1">
        <v>11401</v>
      </c>
      <c r="B60" s="1" t="s">
        <v>121</v>
      </c>
      <c r="C60" s="9" t="s">
        <v>16</v>
      </c>
      <c r="D60" s="10">
        <v>45</v>
      </c>
      <c r="E60" s="59">
        <v>7350074952143</v>
      </c>
      <c r="F60" s="33">
        <v>1</v>
      </c>
      <c r="G60" s="23"/>
      <c r="H60" s="33">
        <f t="shared" si="2"/>
        <v>0</v>
      </c>
    </row>
    <row r="61" spans="1:8" x14ac:dyDescent="0.25">
      <c r="A61" s="1">
        <v>11402</v>
      </c>
      <c r="B61" s="1" t="s">
        <v>122</v>
      </c>
      <c r="C61" s="9" t="s">
        <v>16</v>
      </c>
      <c r="D61" s="10">
        <v>45</v>
      </c>
      <c r="E61" s="59">
        <v>7350074952136</v>
      </c>
      <c r="F61" s="33">
        <v>1</v>
      </c>
      <c r="G61" s="23"/>
      <c r="H61" s="33">
        <f t="shared" si="2"/>
        <v>0</v>
      </c>
    </row>
    <row r="62" spans="1:8" x14ac:dyDescent="0.25">
      <c r="A62" s="1">
        <v>11415</v>
      </c>
      <c r="B62" s="1" t="s">
        <v>29</v>
      </c>
      <c r="C62" s="9" t="s">
        <v>16</v>
      </c>
      <c r="D62" s="10">
        <v>45</v>
      </c>
      <c r="E62" s="11">
        <v>7350074951139</v>
      </c>
      <c r="F62" s="33">
        <v>1</v>
      </c>
      <c r="G62" s="23"/>
      <c r="H62" s="33">
        <f t="shared" si="2"/>
        <v>0</v>
      </c>
    </row>
    <row r="63" spans="1:8" x14ac:dyDescent="0.25">
      <c r="A63" s="1">
        <v>11507</v>
      </c>
      <c r="B63" s="1" t="s">
        <v>30</v>
      </c>
      <c r="C63" s="9" t="s">
        <v>16</v>
      </c>
      <c r="D63" s="10">
        <v>45</v>
      </c>
      <c r="E63" s="11">
        <v>7350074950279</v>
      </c>
      <c r="F63" s="33">
        <v>1</v>
      </c>
      <c r="G63" s="23"/>
      <c r="H63" s="33">
        <f t="shared" si="2"/>
        <v>0</v>
      </c>
    </row>
    <row r="64" spans="1:8" x14ac:dyDescent="0.25">
      <c r="A64" s="1">
        <v>10500</v>
      </c>
      <c r="B64" s="1" t="s">
        <v>119</v>
      </c>
      <c r="C64" s="9" t="s">
        <v>18</v>
      </c>
      <c r="D64" s="10">
        <v>45</v>
      </c>
      <c r="E64" s="11">
        <v>7350074950491</v>
      </c>
      <c r="F64" s="33">
        <v>1</v>
      </c>
      <c r="G64" s="23"/>
      <c r="H64" s="33">
        <f t="shared" si="2"/>
        <v>0</v>
      </c>
    </row>
    <row r="65" spans="1:8" x14ac:dyDescent="0.25">
      <c r="A65" s="1" t="s">
        <v>19</v>
      </c>
      <c r="B65" s="26" t="s">
        <v>95</v>
      </c>
      <c r="C65" s="12" t="s">
        <v>18</v>
      </c>
      <c r="D65" s="13">
        <v>45</v>
      </c>
      <c r="E65" s="11">
        <v>7350074950002</v>
      </c>
      <c r="F65" s="33">
        <v>1</v>
      </c>
      <c r="G65" s="23"/>
      <c r="H65" s="33">
        <f t="shared" si="2"/>
        <v>0</v>
      </c>
    </row>
    <row r="66" spans="1:8" x14ac:dyDescent="0.25">
      <c r="A66" s="1">
        <v>10502</v>
      </c>
      <c r="B66" s="1" t="s">
        <v>20</v>
      </c>
      <c r="C66" s="9" t="s">
        <v>18</v>
      </c>
      <c r="D66" s="10">
        <v>45</v>
      </c>
      <c r="E66" s="11">
        <v>7350074950033</v>
      </c>
      <c r="F66" s="33">
        <v>1</v>
      </c>
      <c r="G66" s="23"/>
      <c r="H66" s="33">
        <f t="shared" si="2"/>
        <v>0</v>
      </c>
    </row>
    <row r="67" spans="1:8" x14ac:dyDescent="0.25">
      <c r="A67" s="1">
        <v>10601</v>
      </c>
      <c r="B67" s="1" t="s">
        <v>21</v>
      </c>
      <c r="C67" s="9" t="s">
        <v>18</v>
      </c>
      <c r="D67" s="10">
        <v>45</v>
      </c>
      <c r="E67" s="11">
        <v>7350074950040</v>
      </c>
      <c r="F67" s="33">
        <v>1</v>
      </c>
      <c r="G67" s="23"/>
      <c r="H67" s="33">
        <f t="shared" si="2"/>
        <v>0</v>
      </c>
    </row>
    <row r="68" spans="1:8" x14ac:dyDescent="0.25">
      <c r="A68" s="1">
        <v>10701</v>
      </c>
      <c r="B68" s="1" t="s">
        <v>22</v>
      </c>
      <c r="C68" s="9" t="s">
        <v>18</v>
      </c>
      <c r="D68" s="10">
        <v>36</v>
      </c>
      <c r="E68" s="11">
        <v>7350074950026</v>
      </c>
      <c r="F68" s="33">
        <v>1</v>
      </c>
      <c r="G68" s="23"/>
      <c r="H68" s="33">
        <f t="shared" si="2"/>
        <v>0</v>
      </c>
    </row>
    <row r="69" spans="1:8" x14ac:dyDescent="0.25">
      <c r="A69" s="1">
        <v>10702</v>
      </c>
      <c r="B69" s="1" t="s">
        <v>23</v>
      </c>
      <c r="C69" s="9" t="s">
        <v>18</v>
      </c>
      <c r="D69" s="10">
        <v>36</v>
      </c>
      <c r="E69" s="11">
        <v>7350074950019</v>
      </c>
      <c r="F69" s="33">
        <v>1</v>
      </c>
      <c r="G69" s="23"/>
      <c r="H69" s="33">
        <f t="shared" si="2"/>
        <v>0</v>
      </c>
    </row>
    <row r="70" spans="1:8" x14ac:dyDescent="0.25">
      <c r="A70" s="1" t="s">
        <v>63</v>
      </c>
      <c r="B70" s="1" t="s">
        <v>206</v>
      </c>
      <c r="C70" s="9" t="s">
        <v>18</v>
      </c>
      <c r="D70" s="10">
        <v>45</v>
      </c>
      <c r="E70" s="11">
        <v>7350074950545</v>
      </c>
      <c r="F70" s="33">
        <v>1</v>
      </c>
      <c r="G70" s="23"/>
      <c r="H70" s="33">
        <f t="shared" si="2"/>
        <v>0</v>
      </c>
    </row>
    <row r="71" spans="1:8" x14ac:dyDescent="0.25">
      <c r="A71" s="1" t="s">
        <v>64</v>
      </c>
      <c r="B71" s="1" t="s">
        <v>101</v>
      </c>
      <c r="C71" s="9" t="s">
        <v>18</v>
      </c>
      <c r="D71" s="10">
        <v>45</v>
      </c>
      <c r="E71" s="11">
        <v>7350074950538</v>
      </c>
      <c r="F71" s="33">
        <v>1</v>
      </c>
      <c r="G71" s="23"/>
      <c r="H71" s="33">
        <f t="shared" si="2"/>
        <v>0</v>
      </c>
    </row>
    <row r="72" spans="1:8" x14ac:dyDescent="0.25">
      <c r="A72" s="1">
        <v>11502</v>
      </c>
      <c r="B72" s="1" t="s">
        <v>10</v>
      </c>
      <c r="C72" s="9" t="s">
        <v>18</v>
      </c>
      <c r="D72" s="10">
        <v>45</v>
      </c>
      <c r="E72" s="58">
        <v>7350074950200</v>
      </c>
      <c r="F72" s="33">
        <v>1</v>
      </c>
      <c r="G72" s="23"/>
      <c r="H72" s="33">
        <f t="shared" si="2"/>
        <v>0</v>
      </c>
    </row>
    <row r="73" spans="1:8" x14ac:dyDescent="0.25">
      <c r="A73" s="1">
        <v>11503</v>
      </c>
      <c r="B73" s="1" t="s">
        <v>26</v>
      </c>
      <c r="C73" s="9" t="s">
        <v>18</v>
      </c>
      <c r="D73" s="10">
        <v>45</v>
      </c>
      <c r="E73" s="58">
        <v>7350074950071</v>
      </c>
      <c r="F73" s="33">
        <v>1</v>
      </c>
      <c r="G73" s="23"/>
      <c r="H73" s="33">
        <f t="shared" si="2"/>
        <v>0</v>
      </c>
    </row>
    <row r="74" spans="1:8" x14ac:dyDescent="0.25">
      <c r="A74" s="1">
        <v>11504</v>
      </c>
      <c r="B74" s="1" t="s">
        <v>89</v>
      </c>
      <c r="C74" s="9" t="s">
        <v>18</v>
      </c>
      <c r="D74" s="10">
        <v>45</v>
      </c>
      <c r="E74" s="58">
        <v>7350074950088</v>
      </c>
      <c r="F74" s="33">
        <v>1</v>
      </c>
      <c r="G74" s="23"/>
      <c r="H74" s="33">
        <f t="shared" si="2"/>
        <v>0</v>
      </c>
    </row>
    <row r="75" spans="1:8" x14ac:dyDescent="0.25">
      <c r="A75" s="1">
        <v>11505</v>
      </c>
      <c r="B75" s="1" t="s">
        <v>27</v>
      </c>
      <c r="C75" s="9" t="s">
        <v>18</v>
      </c>
      <c r="D75" s="10">
        <v>45</v>
      </c>
      <c r="E75" s="11">
        <v>7350074950118</v>
      </c>
      <c r="F75" s="33">
        <v>1</v>
      </c>
      <c r="G75" s="23"/>
      <c r="H75" s="33">
        <f t="shared" si="2"/>
        <v>0</v>
      </c>
    </row>
    <row r="76" spans="1:8" x14ac:dyDescent="0.25">
      <c r="A76" s="1">
        <v>11506</v>
      </c>
      <c r="B76" s="1" t="s">
        <v>28</v>
      </c>
      <c r="C76" s="9" t="s">
        <v>18</v>
      </c>
      <c r="D76" s="10">
        <v>45</v>
      </c>
      <c r="E76" s="11">
        <v>7350074950286</v>
      </c>
      <c r="F76" s="33">
        <v>1</v>
      </c>
      <c r="G76" s="23"/>
      <c r="H76" s="33">
        <f t="shared" si="2"/>
        <v>0</v>
      </c>
    </row>
    <row r="77" spans="1:8" x14ac:dyDescent="0.25">
      <c r="A77" s="1">
        <v>11508</v>
      </c>
      <c r="B77" s="1" t="s">
        <v>90</v>
      </c>
      <c r="C77" s="9" t="s">
        <v>18</v>
      </c>
      <c r="D77" s="10">
        <v>45</v>
      </c>
      <c r="E77" s="11" t="s">
        <v>129</v>
      </c>
      <c r="F77" s="33">
        <v>1</v>
      </c>
      <c r="G77" s="23"/>
      <c r="H77" s="33">
        <f t="shared" si="2"/>
        <v>0</v>
      </c>
    </row>
    <row r="78" spans="1:8" x14ac:dyDescent="0.25">
      <c r="A78" s="1">
        <v>11509</v>
      </c>
      <c r="B78" s="1" t="s">
        <v>65</v>
      </c>
      <c r="C78" s="9" t="s">
        <v>18</v>
      </c>
      <c r="D78" s="10">
        <v>45</v>
      </c>
      <c r="E78" s="11">
        <v>7350074950767</v>
      </c>
      <c r="F78" s="33">
        <v>1</v>
      </c>
      <c r="G78" s="23"/>
      <c r="H78" s="33">
        <f t="shared" si="2"/>
        <v>0</v>
      </c>
    </row>
    <row r="79" spans="1:8" x14ac:dyDescent="0.25">
      <c r="A79" s="1">
        <v>11510</v>
      </c>
      <c r="B79" s="1" t="s">
        <v>104</v>
      </c>
      <c r="C79" s="9" t="s">
        <v>18</v>
      </c>
      <c r="D79" s="10">
        <v>45</v>
      </c>
      <c r="E79" s="11">
        <v>7350074950101</v>
      </c>
      <c r="F79" s="33">
        <v>1</v>
      </c>
      <c r="G79" s="23"/>
      <c r="H79" s="33">
        <f t="shared" si="2"/>
        <v>0</v>
      </c>
    </row>
    <row r="80" spans="1:8" x14ac:dyDescent="0.25">
      <c r="A80" s="1">
        <v>11512</v>
      </c>
      <c r="B80" s="1" t="s">
        <v>31</v>
      </c>
      <c r="C80" s="9" t="s">
        <v>18</v>
      </c>
      <c r="D80" s="10">
        <v>45</v>
      </c>
      <c r="E80" s="11">
        <v>7350074950163</v>
      </c>
      <c r="F80" s="33">
        <v>1</v>
      </c>
      <c r="G80" s="23"/>
      <c r="H80" s="33">
        <f t="shared" ref="H80:H105" si="3">G80*F80</f>
        <v>0</v>
      </c>
    </row>
    <row r="81" spans="1:8" x14ac:dyDescent="0.25">
      <c r="A81" s="1" t="s">
        <v>74</v>
      </c>
      <c r="B81" s="1" t="s">
        <v>75</v>
      </c>
      <c r="C81" s="9" t="s">
        <v>18</v>
      </c>
      <c r="D81" s="10">
        <v>45</v>
      </c>
      <c r="E81" s="11">
        <v>7350074950163</v>
      </c>
      <c r="F81" s="33">
        <v>1</v>
      </c>
      <c r="G81" s="23"/>
      <c r="H81" s="33">
        <f t="shared" si="3"/>
        <v>0</v>
      </c>
    </row>
    <row r="82" spans="1:8" x14ac:dyDescent="0.25">
      <c r="A82" s="1">
        <v>11519</v>
      </c>
      <c r="B82" s="1" t="s">
        <v>32</v>
      </c>
      <c r="C82" s="9" t="s">
        <v>18</v>
      </c>
      <c r="D82" s="10">
        <v>45</v>
      </c>
      <c r="E82" s="11">
        <v>7350074950125</v>
      </c>
      <c r="F82" s="33">
        <v>1</v>
      </c>
      <c r="G82" s="23"/>
      <c r="H82" s="33">
        <f t="shared" si="3"/>
        <v>0</v>
      </c>
    </row>
    <row r="83" spans="1:8" x14ac:dyDescent="0.25">
      <c r="A83" s="1">
        <v>11520</v>
      </c>
      <c r="B83" s="1" t="s">
        <v>33</v>
      </c>
      <c r="C83" s="9" t="s">
        <v>18</v>
      </c>
      <c r="D83" s="10">
        <v>45</v>
      </c>
      <c r="E83" s="11">
        <v>7350074950132</v>
      </c>
      <c r="F83" s="33">
        <v>1</v>
      </c>
      <c r="G83" s="23"/>
      <c r="H83" s="33">
        <f t="shared" si="3"/>
        <v>0</v>
      </c>
    </row>
    <row r="84" spans="1:8" x14ac:dyDescent="0.25">
      <c r="A84" s="1">
        <v>11521</v>
      </c>
      <c r="B84" s="27" t="s">
        <v>34</v>
      </c>
      <c r="C84" s="14" t="s">
        <v>18</v>
      </c>
      <c r="D84" s="15">
        <v>45</v>
      </c>
      <c r="E84" s="11">
        <v>7350074950149</v>
      </c>
      <c r="F84" s="33">
        <v>1</v>
      </c>
      <c r="G84" s="23"/>
      <c r="H84" s="33">
        <f t="shared" si="3"/>
        <v>0</v>
      </c>
    </row>
    <row r="85" spans="1:8" x14ac:dyDescent="0.25">
      <c r="A85" s="1">
        <v>11522</v>
      </c>
      <c r="B85" s="1" t="s">
        <v>70</v>
      </c>
      <c r="C85" s="9" t="s">
        <v>18</v>
      </c>
      <c r="D85" s="10">
        <v>45</v>
      </c>
      <c r="E85" s="11">
        <v>7350074951412</v>
      </c>
      <c r="F85" s="33">
        <v>1</v>
      </c>
      <c r="G85" s="23"/>
      <c r="H85" s="33">
        <f t="shared" si="3"/>
        <v>0</v>
      </c>
    </row>
    <row r="86" spans="1:8" x14ac:dyDescent="0.25">
      <c r="A86" s="1">
        <v>11822</v>
      </c>
      <c r="B86" s="1" t="s">
        <v>79</v>
      </c>
      <c r="C86" s="9" t="s">
        <v>35</v>
      </c>
      <c r="D86" s="10">
        <v>36</v>
      </c>
      <c r="E86" s="11">
        <v>7350074950064</v>
      </c>
      <c r="F86" s="33">
        <v>1.2</v>
      </c>
      <c r="G86" s="23"/>
      <c r="H86" s="33">
        <f t="shared" si="3"/>
        <v>0</v>
      </c>
    </row>
    <row r="87" spans="1:8" x14ac:dyDescent="0.25">
      <c r="A87" s="1" t="s">
        <v>86</v>
      </c>
      <c r="B87" s="1" t="s">
        <v>103</v>
      </c>
      <c r="C87" s="9" t="s">
        <v>35</v>
      </c>
      <c r="D87" s="10">
        <v>36</v>
      </c>
      <c r="E87" s="11">
        <v>7350074950064</v>
      </c>
      <c r="F87" s="33">
        <v>1.2</v>
      </c>
      <c r="G87" s="23"/>
      <c r="H87" s="33">
        <f t="shared" si="3"/>
        <v>0</v>
      </c>
    </row>
    <row r="88" spans="1:8" x14ac:dyDescent="0.25">
      <c r="A88" s="1">
        <v>11950</v>
      </c>
      <c r="B88" s="1" t="s">
        <v>36</v>
      </c>
      <c r="C88" s="9" t="s">
        <v>37</v>
      </c>
      <c r="D88" s="10">
        <v>30</v>
      </c>
      <c r="E88" s="11">
        <v>7350074950446</v>
      </c>
      <c r="F88" s="33">
        <v>1</v>
      </c>
      <c r="G88" s="23"/>
      <c r="H88" s="33">
        <f t="shared" si="3"/>
        <v>0</v>
      </c>
    </row>
    <row r="89" spans="1:8" x14ac:dyDescent="0.25">
      <c r="A89" s="1">
        <v>11951</v>
      </c>
      <c r="B89" s="1" t="s">
        <v>36</v>
      </c>
      <c r="C89" s="9" t="s">
        <v>38</v>
      </c>
      <c r="D89" s="10">
        <v>18</v>
      </c>
      <c r="E89" s="11">
        <v>7350074950422</v>
      </c>
      <c r="F89" s="33">
        <v>1</v>
      </c>
      <c r="G89" s="23"/>
      <c r="H89" s="33">
        <f t="shared" si="3"/>
        <v>0</v>
      </c>
    </row>
    <row r="90" spans="1:8" x14ac:dyDescent="0.25">
      <c r="A90" s="1">
        <v>11955</v>
      </c>
      <c r="B90" s="1" t="s">
        <v>67</v>
      </c>
      <c r="C90" s="9" t="s">
        <v>37</v>
      </c>
      <c r="D90" s="10">
        <v>30</v>
      </c>
      <c r="E90" s="11">
        <v>7350074950453</v>
      </c>
      <c r="F90" s="33">
        <v>1</v>
      </c>
      <c r="G90" s="23"/>
      <c r="H90" s="33">
        <f t="shared" si="3"/>
        <v>0</v>
      </c>
    </row>
    <row r="91" spans="1:8" x14ac:dyDescent="0.25">
      <c r="A91" s="1">
        <v>11956</v>
      </c>
      <c r="B91" s="1" t="s">
        <v>67</v>
      </c>
      <c r="C91" s="9" t="s">
        <v>38</v>
      </c>
      <c r="D91" s="10">
        <v>18</v>
      </c>
      <c r="E91" s="11">
        <v>7350074950439</v>
      </c>
      <c r="F91" s="33">
        <v>1</v>
      </c>
      <c r="G91" s="23"/>
      <c r="H91" s="33">
        <f t="shared" si="3"/>
        <v>0</v>
      </c>
    </row>
    <row r="92" spans="1:8" x14ac:dyDescent="0.25">
      <c r="A92" s="1">
        <v>12108</v>
      </c>
      <c r="B92" s="1" t="s">
        <v>17</v>
      </c>
      <c r="C92" s="9" t="s">
        <v>7</v>
      </c>
      <c r="D92" s="10">
        <v>119</v>
      </c>
      <c r="E92" s="11">
        <v>7350074950194</v>
      </c>
      <c r="F92" s="33">
        <v>1</v>
      </c>
      <c r="G92" s="23"/>
      <c r="H92" s="33">
        <f t="shared" si="3"/>
        <v>0</v>
      </c>
    </row>
    <row r="93" spans="1:8" x14ac:dyDescent="0.25">
      <c r="A93" s="1">
        <v>12140</v>
      </c>
      <c r="B93" s="1" t="s">
        <v>15</v>
      </c>
      <c r="C93" s="9" t="s">
        <v>16</v>
      </c>
      <c r="D93" s="10">
        <v>33</v>
      </c>
      <c r="E93" s="11">
        <v>7350074950392</v>
      </c>
      <c r="F93" s="33">
        <v>1</v>
      </c>
      <c r="G93" s="23"/>
      <c r="H93" s="33">
        <f t="shared" si="3"/>
        <v>0</v>
      </c>
    </row>
    <row r="94" spans="1:8" x14ac:dyDescent="0.25">
      <c r="A94" s="1">
        <v>12141</v>
      </c>
      <c r="B94" s="1" t="s">
        <v>17</v>
      </c>
      <c r="C94" s="9" t="s">
        <v>16</v>
      </c>
      <c r="D94" s="10">
        <v>33</v>
      </c>
      <c r="E94" s="11">
        <v>7350074950187</v>
      </c>
      <c r="F94" s="33">
        <v>1</v>
      </c>
      <c r="G94" s="23"/>
      <c r="H94" s="33">
        <f t="shared" si="3"/>
        <v>0</v>
      </c>
    </row>
    <row r="95" spans="1:8" x14ac:dyDescent="0.25">
      <c r="A95" s="1">
        <v>13152</v>
      </c>
      <c r="B95" s="1" t="s">
        <v>42</v>
      </c>
      <c r="C95" s="9" t="s">
        <v>16</v>
      </c>
      <c r="D95" s="10">
        <v>36</v>
      </c>
      <c r="E95" s="11">
        <v>7350074950231</v>
      </c>
      <c r="F95" s="33">
        <v>1</v>
      </c>
      <c r="G95" s="23"/>
      <c r="H95" s="33">
        <f t="shared" si="3"/>
        <v>0</v>
      </c>
    </row>
    <row r="96" spans="1:8" x14ac:dyDescent="0.25">
      <c r="A96" s="1">
        <v>13160</v>
      </c>
      <c r="B96" s="1" t="s">
        <v>39</v>
      </c>
      <c r="C96" s="9" t="s">
        <v>18</v>
      </c>
      <c r="D96" s="10">
        <v>45</v>
      </c>
      <c r="E96" s="11">
        <v>7350074950156</v>
      </c>
      <c r="F96" s="33">
        <v>1</v>
      </c>
      <c r="G96" s="23"/>
      <c r="H96" s="33">
        <f t="shared" si="3"/>
        <v>0</v>
      </c>
    </row>
    <row r="97" spans="1:8" x14ac:dyDescent="0.25">
      <c r="A97" s="1">
        <v>15200</v>
      </c>
      <c r="B97" s="1" t="s">
        <v>51</v>
      </c>
      <c r="C97" s="9" t="s">
        <v>52</v>
      </c>
      <c r="D97" s="10">
        <v>42</v>
      </c>
      <c r="E97" s="11">
        <v>7330239000032</v>
      </c>
      <c r="F97" s="33">
        <v>1</v>
      </c>
      <c r="G97" s="23"/>
      <c r="H97" s="33">
        <f t="shared" si="3"/>
        <v>0</v>
      </c>
    </row>
    <row r="98" spans="1:8" x14ac:dyDescent="0.25">
      <c r="A98" s="1">
        <v>15201</v>
      </c>
      <c r="B98" s="1" t="s">
        <v>53</v>
      </c>
      <c r="C98" s="9" t="s">
        <v>54</v>
      </c>
      <c r="D98" s="10">
        <v>48</v>
      </c>
      <c r="E98" s="11">
        <v>7330239000070</v>
      </c>
      <c r="F98" s="33">
        <v>1</v>
      </c>
      <c r="G98" s="23"/>
      <c r="H98" s="33">
        <f t="shared" si="3"/>
        <v>0</v>
      </c>
    </row>
    <row r="99" spans="1:8" x14ac:dyDescent="0.25">
      <c r="A99" s="1">
        <v>15203</v>
      </c>
      <c r="B99" s="1" t="s">
        <v>53</v>
      </c>
      <c r="C99" s="9" t="s">
        <v>207</v>
      </c>
      <c r="D99" s="10">
        <v>48</v>
      </c>
      <c r="E99" s="11">
        <v>7330239000070</v>
      </c>
      <c r="F99" s="33">
        <v>1</v>
      </c>
      <c r="G99" s="23"/>
      <c r="H99" s="33">
        <f t="shared" si="3"/>
        <v>0</v>
      </c>
    </row>
    <row r="100" spans="1:8" x14ac:dyDescent="0.25">
      <c r="A100" s="1">
        <v>15205</v>
      </c>
      <c r="B100" s="1" t="s">
        <v>51</v>
      </c>
      <c r="C100" s="9" t="s">
        <v>207</v>
      </c>
      <c r="D100" s="10">
        <v>48</v>
      </c>
      <c r="E100" s="11">
        <v>7330239000039</v>
      </c>
      <c r="F100" s="33">
        <v>1</v>
      </c>
      <c r="G100" s="23"/>
      <c r="H100" s="33">
        <f t="shared" si="3"/>
        <v>0</v>
      </c>
    </row>
    <row r="101" spans="1:8" x14ac:dyDescent="0.25">
      <c r="A101" s="1">
        <v>16505</v>
      </c>
      <c r="B101" s="1" t="s">
        <v>55</v>
      </c>
      <c r="C101" s="9" t="s">
        <v>18</v>
      </c>
      <c r="D101" s="10">
        <v>33</v>
      </c>
      <c r="E101" s="11">
        <v>7350074950408</v>
      </c>
      <c r="F101" s="33">
        <v>1</v>
      </c>
      <c r="G101" s="23"/>
      <c r="H101" s="33">
        <f t="shared" si="3"/>
        <v>0</v>
      </c>
    </row>
    <row r="102" spans="1:8" x14ac:dyDescent="0.25">
      <c r="A102" s="1">
        <v>16506</v>
      </c>
      <c r="B102" s="1" t="s">
        <v>56</v>
      </c>
      <c r="C102" s="9" t="s">
        <v>18</v>
      </c>
      <c r="D102" s="10">
        <v>33</v>
      </c>
      <c r="E102" s="11">
        <v>7350074950798</v>
      </c>
      <c r="F102" s="33">
        <v>1</v>
      </c>
      <c r="G102" s="23"/>
      <c r="H102" s="33">
        <f t="shared" si="3"/>
        <v>0</v>
      </c>
    </row>
    <row r="103" spans="1:8" x14ac:dyDescent="0.25">
      <c r="A103" s="1">
        <v>16508</v>
      </c>
      <c r="B103" s="1" t="s">
        <v>68</v>
      </c>
      <c r="C103" s="9" t="s">
        <v>18</v>
      </c>
      <c r="D103" s="10">
        <v>45</v>
      </c>
      <c r="E103" s="11">
        <v>7350074950811</v>
      </c>
      <c r="F103" s="33">
        <v>1</v>
      </c>
      <c r="G103" s="23"/>
      <c r="H103" s="33">
        <f t="shared" si="3"/>
        <v>0</v>
      </c>
    </row>
    <row r="104" spans="1:8" x14ac:dyDescent="0.25">
      <c r="A104" s="1">
        <v>16602</v>
      </c>
      <c r="B104" s="1" t="s">
        <v>124</v>
      </c>
      <c r="C104" s="9" t="s">
        <v>57</v>
      </c>
      <c r="D104" s="10">
        <v>60</v>
      </c>
      <c r="E104" s="58">
        <v>7350074951092</v>
      </c>
      <c r="F104" s="33">
        <v>1</v>
      </c>
      <c r="G104" s="23"/>
      <c r="H104" s="33">
        <f t="shared" si="3"/>
        <v>0</v>
      </c>
    </row>
    <row r="105" spans="1:8" x14ac:dyDescent="0.25">
      <c r="A105" s="1">
        <v>16603</v>
      </c>
      <c r="B105" s="1" t="s">
        <v>125</v>
      </c>
      <c r="C105" s="9" t="s">
        <v>57</v>
      </c>
      <c r="D105" s="10">
        <v>48</v>
      </c>
      <c r="E105" s="59">
        <v>7350074950460</v>
      </c>
      <c r="F105" s="33">
        <v>1</v>
      </c>
      <c r="G105" s="23"/>
      <c r="H105" s="33">
        <f t="shared" si="3"/>
        <v>0</v>
      </c>
    </row>
    <row r="106" spans="1:8" x14ac:dyDescent="0.25">
      <c r="A106" s="1"/>
      <c r="B106" s="1"/>
      <c r="C106" s="9"/>
      <c r="D106" s="10"/>
      <c r="E106" s="11"/>
      <c r="F106" s="33"/>
      <c r="G106" s="23"/>
      <c r="H106" s="33"/>
    </row>
    <row r="107" spans="1:8" x14ac:dyDescent="0.25">
      <c r="A107" s="1">
        <v>17010</v>
      </c>
      <c r="B107" s="1" t="s">
        <v>253</v>
      </c>
      <c r="C107" s="9" t="s">
        <v>252</v>
      </c>
      <c r="D107" s="10">
        <v>18</v>
      </c>
      <c r="E107" s="11"/>
      <c r="F107" s="33">
        <v>1</v>
      </c>
      <c r="G107" s="23"/>
      <c r="H107" s="33">
        <f t="shared" ref="H107:H121" si="4">G107*F107</f>
        <v>0</v>
      </c>
    </row>
    <row r="108" spans="1:8" x14ac:dyDescent="0.25">
      <c r="A108" s="1">
        <v>17011</v>
      </c>
      <c r="B108" s="1" t="s">
        <v>251</v>
      </c>
      <c r="C108" s="9" t="s">
        <v>252</v>
      </c>
      <c r="D108" s="10">
        <v>18</v>
      </c>
      <c r="E108" s="11"/>
      <c r="F108" s="33">
        <v>1</v>
      </c>
      <c r="G108" s="23"/>
      <c r="H108" s="33">
        <f t="shared" si="4"/>
        <v>0</v>
      </c>
    </row>
    <row r="109" spans="1:8" x14ac:dyDescent="0.25">
      <c r="A109" s="1">
        <v>17018</v>
      </c>
      <c r="B109" s="1" t="s">
        <v>254</v>
      </c>
      <c r="C109" s="9" t="s">
        <v>58</v>
      </c>
      <c r="D109" s="10">
        <v>60</v>
      </c>
      <c r="E109" s="11"/>
      <c r="F109" s="33">
        <v>1</v>
      </c>
      <c r="G109" s="23"/>
      <c r="H109" s="33">
        <f t="shared" si="4"/>
        <v>0</v>
      </c>
    </row>
    <row r="110" spans="1:8" x14ac:dyDescent="0.25">
      <c r="A110" s="1">
        <v>17021</v>
      </c>
      <c r="B110" s="1" t="s">
        <v>249</v>
      </c>
      <c r="C110" s="9" t="s">
        <v>250</v>
      </c>
      <c r="D110" s="10">
        <v>21</v>
      </c>
      <c r="E110" s="11"/>
      <c r="F110" s="33">
        <v>1</v>
      </c>
      <c r="G110" s="23"/>
      <c r="H110" s="33">
        <f t="shared" si="4"/>
        <v>0</v>
      </c>
    </row>
    <row r="111" spans="1:8" x14ac:dyDescent="0.25">
      <c r="A111" s="1">
        <v>17025</v>
      </c>
      <c r="B111" s="1" t="s">
        <v>237</v>
      </c>
      <c r="C111" s="9" t="s">
        <v>238</v>
      </c>
      <c r="D111" s="10">
        <v>52</v>
      </c>
      <c r="E111" s="11"/>
      <c r="F111" s="33">
        <v>1</v>
      </c>
      <c r="G111" s="23"/>
      <c r="H111" s="33">
        <f t="shared" si="4"/>
        <v>0</v>
      </c>
    </row>
    <row r="112" spans="1:8" x14ac:dyDescent="0.25">
      <c r="A112" s="1">
        <v>17027</v>
      </c>
      <c r="B112" s="1" t="s">
        <v>248</v>
      </c>
      <c r="C112" s="9" t="s">
        <v>239</v>
      </c>
      <c r="D112" s="10">
        <v>52</v>
      </c>
      <c r="E112" s="11"/>
      <c r="F112" s="33">
        <v>1</v>
      </c>
      <c r="G112" s="23"/>
      <c r="H112" s="33">
        <f t="shared" si="4"/>
        <v>0</v>
      </c>
    </row>
    <row r="113" spans="1:8" x14ac:dyDescent="0.25">
      <c r="A113" s="1">
        <v>17028</v>
      </c>
      <c r="B113" s="1" t="s">
        <v>246</v>
      </c>
      <c r="C113" s="9" t="s">
        <v>247</v>
      </c>
      <c r="D113" s="10">
        <v>96</v>
      </c>
      <c r="E113" s="11"/>
      <c r="F113" s="33">
        <v>1</v>
      </c>
      <c r="G113" s="23"/>
      <c r="H113" s="33">
        <f t="shared" si="4"/>
        <v>0</v>
      </c>
    </row>
    <row r="114" spans="1:8" x14ac:dyDescent="0.25">
      <c r="A114" s="1">
        <v>17030</v>
      </c>
      <c r="B114" s="1" t="s">
        <v>240</v>
      </c>
      <c r="C114" s="9" t="s">
        <v>241</v>
      </c>
      <c r="D114" s="10">
        <v>30</v>
      </c>
      <c r="E114" s="11"/>
      <c r="F114" s="33">
        <v>1</v>
      </c>
      <c r="G114" s="23"/>
      <c r="H114" s="33">
        <f t="shared" si="4"/>
        <v>0</v>
      </c>
    </row>
    <row r="115" spans="1:8" x14ac:dyDescent="0.25">
      <c r="A115" s="1">
        <v>17031</v>
      </c>
      <c r="B115" s="1" t="s">
        <v>242</v>
      </c>
      <c r="C115" s="9" t="s">
        <v>243</v>
      </c>
      <c r="D115" s="10">
        <v>1</v>
      </c>
      <c r="E115" s="11"/>
      <c r="F115" s="33">
        <v>1</v>
      </c>
      <c r="G115" s="23"/>
      <c r="H115" s="33">
        <f t="shared" si="4"/>
        <v>0</v>
      </c>
    </row>
    <row r="116" spans="1:8" x14ac:dyDescent="0.25">
      <c r="A116" s="1">
        <v>17038</v>
      </c>
      <c r="B116" s="1" t="s">
        <v>244</v>
      </c>
      <c r="C116" s="9" t="s">
        <v>245</v>
      </c>
      <c r="D116" s="10">
        <v>96</v>
      </c>
      <c r="E116" s="11"/>
      <c r="F116" s="33">
        <v>1</v>
      </c>
      <c r="G116" s="23"/>
      <c r="H116" s="33">
        <f t="shared" si="4"/>
        <v>0</v>
      </c>
    </row>
    <row r="117" spans="1:8" x14ac:dyDescent="0.25">
      <c r="A117" s="1">
        <v>17042</v>
      </c>
      <c r="B117" s="4" t="s">
        <v>183</v>
      </c>
      <c r="C117" s="17">
        <v>2.5</v>
      </c>
      <c r="D117" s="18">
        <v>80</v>
      </c>
      <c r="E117" s="11">
        <v>7350093580013</v>
      </c>
      <c r="F117" s="33">
        <v>1</v>
      </c>
      <c r="G117" s="24"/>
      <c r="H117" s="33">
        <f t="shared" si="4"/>
        <v>0</v>
      </c>
    </row>
    <row r="118" spans="1:8" x14ac:dyDescent="0.25">
      <c r="A118" s="1">
        <v>17043</v>
      </c>
      <c r="B118" s="4" t="s">
        <v>183</v>
      </c>
      <c r="C118" s="17">
        <v>10</v>
      </c>
      <c r="D118" s="18">
        <v>25</v>
      </c>
      <c r="E118" s="11">
        <v>7350093580099</v>
      </c>
      <c r="F118" s="33">
        <v>1</v>
      </c>
      <c r="G118" s="24"/>
      <c r="H118" s="33">
        <f t="shared" si="4"/>
        <v>0</v>
      </c>
    </row>
    <row r="119" spans="1:8" x14ac:dyDescent="0.25">
      <c r="A119" s="1">
        <v>17052</v>
      </c>
      <c r="B119" s="4" t="s">
        <v>184</v>
      </c>
      <c r="C119" s="17">
        <v>2.5</v>
      </c>
      <c r="D119" s="18">
        <v>140</v>
      </c>
      <c r="E119" s="11">
        <v>7350093580020</v>
      </c>
      <c r="F119" s="33">
        <v>1</v>
      </c>
      <c r="G119" s="24"/>
      <c r="H119" s="33">
        <f t="shared" si="4"/>
        <v>0</v>
      </c>
    </row>
    <row r="120" spans="1:8" x14ac:dyDescent="0.25">
      <c r="A120" s="1">
        <v>17049</v>
      </c>
      <c r="B120" s="4" t="s">
        <v>184</v>
      </c>
      <c r="C120" s="17">
        <v>10</v>
      </c>
      <c r="D120" s="18">
        <v>40</v>
      </c>
      <c r="E120" s="11">
        <v>7350093580105</v>
      </c>
      <c r="F120" s="33">
        <v>1</v>
      </c>
      <c r="G120" s="24"/>
      <c r="H120" s="33">
        <f t="shared" si="4"/>
        <v>0</v>
      </c>
    </row>
    <row r="121" spans="1:8" x14ac:dyDescent="0.25">
      <c r="A121" s="1">
        <v>17054</v>
      </c>
      <c r="B121" s="4" t="s">
        <v>182</v>
      </c>
      <c r="C121" s="17">
        <v>7.5</v>
      </c>
      <c r="D121" s="18">
        <v>24</v>
      </c>
      <c r="E121" s="11">
        <v>7350093580136</v>
      </c>
      <c r="F121" s="33">
        <v>1</v>
      </c>
      <c r="G121" s="24"/>
      <c r="H121" s="33">
        <f t="shared" si="4"/>
        <v>0</v>
      </c>
    </row>
    <row r="122" spans="1:8" x14ac:dyDescent="0.25">
      <c r="A122" s="1"/>
      <c r="B122" s="1"/>
      <c r="C122" s="9"/>
      <c r="D122" s="10"/>
      <c r="E122" s="11"/>
      <c r="F122" s="33"/>
      <c r="G122" s="23"/>
      <c r="H122" s="33"/>
    </row>
    <row r="123" spans="1:8" x14ac:dyDescent="0.25">
      <c r="A123" s="3" t="s">
        <v>112</v>
      </c>
      <c r="B123" s="1"/>
      <c r="C123" s="9"/>
      <c r="D123" s="10"/>
      <c r="E123" s="10"/>
      <c r="F123" s="33"/>
      <c r="G123" s="23"/>
      <c r="H123" s="33"/>
    </row>
    <row r="124" spans="1:8" x14ac:dyDescent="0.25">
      <c r="A124" s="1">
        <v>50006</v>
      </c>
      <c r="B124" s="4" t="s">
        <v>59</v>
      </c>
      <c r="C124" s="17" t="s">
        <v>113</v>
      </c>
      <c r="D124" s="18">
        <v>1</v>
      </c>
      <c r="E124" s="18"/>
      <c r="F124" s="56">
        <v>1.25</v>
      </c>
      <c r="G124" s="23"/>
      <c r="H124" s="33">
        <f t="shared" ref="H124:H135" si="5">G124*F124</f>
        <v>0</v>
      </c>
    </row>
    <row r="125" spans="1:8" x14ac:dyDescent="0.25">
      <c r="A125" s="1" t="s">
        <v>106</v>
      </c>
      <c r="B125" s="4" t="s">
        <v>107</v>
      </c>
      <c r="C125" s="17" t="s">
        <v>113</v>
      </c>
      <c r="D125" s="18">
        <v>1</v>
      </c>
      <c r="E125" s="18"/>
      <c r="F125" s="56">
        <v>1.25</v>
      </c>
      <c r="G125" s="23"/>
      <c r="H125" s="33">
        <f t="shared" si="5"/>
        <v>0</v>
      </c>
    </row>
    <row r="126" spans="1:8" x14ac:dyDescent="0.25">
      <c r="A126" s="1">
        <v>50016</v>
      </c>
      <c r="B126" s="4" t="s">
        <v>60</v>
      </c>
      <c r="C126" s="17" t="s">
        <v>113</v>
      </c>
      <c r="D126" s="18">
        <v>1</v>
      </c>
      <c r="E126" s="18"/>
      <c r="F126" s="56">
        <v>1.25</v>
      </c>
      <c r="G126" s="23"/>
      <c r="H126" s="33">
        <f t="shared" si="5"/>
        <v>0</v>
      </c>
    </row>
    <row r="127" spans="1:8" x14ac:dyDescent="0.25">
      <c r="A127" s="1">
        <v>50017</v>
      </c>
      <c r="B127" s="4" t="s">
        <v>61</v>
      </c>
      <c r="C127" s="17" t="s">
        <v>113</v>
      </c>
      <c r="D127" s="18">
        <v>1</v>
      </c>
      <c r="E127" s="18"/>
      <c r="F127" s="56">
        <v>1.25</v>
      </c>
      <c r="G127" s="23"/>
      <c r="H127" s="33">
        <f t="shared" si="5"/>
        <v>0</v>
      </c>
    </row>
    <row r="128" spans="1:8" x14ac:dyDescent="0.25">
      <c r="A128" s="1">
        <v>50070</v>
      </c>
      <c r="B128" s="4" t="s">
        <v>22</v>
      </c>
      <c r="C128" s="17" t="s">
        <v>113</v>
      </c>
      <c r="D128" s="18">
        <v>1</v>
      </c>
      <c r="E128" s="18"/>
      <c r="F128" s="56">
        <v>1.25</v>
      </c>
      <c r="G128" s="23"/>
      <c r="H128" s="33">
        <f t="shared" si="5"/>
        <v>0</v>
      </c>
    </row>
    <row r="129" spans="1:8" x14ac:dyDescent="0.25">
      <c r="A129" s="1">
        <v>50071</v>
      </c>
      <c r="B129" s="4" t="s">
        <v>23</v>
      </c>
      <c r="C129" s="17" t="s">
        <v>113</v>
      </c>
      <c r="D129" s="18">
        <v>1</v>
      </c>
      <c r="E129" s="18"/>
      <c r="F129" s="56">
        <v>1.25</v>
      </c>
      <c r="G129" s="23"/>
      <c r="H129" s="33">
        <f t="shared" si="5"/>
        <v>0</v>
      </c>
    </row>
    <row r="130" spans="1:8" x14ac:dyDescent="0.25">
      <c r="A130" s="1">
        <v>50075</v>
      </c>
      <c r="B130" s="4" t="s">
        <v>105</v>
      </c>
      <c r="C130" s="17" t="s">
        <v>113</v>
      </c>
      <c r="D130" s="18">
        <v>1</v>
      </c>
      <c r="E130" s="18"/>
      <c r="F130" s="56">
        <v>1.25</v>
      </c>
      <c r="G130" s="24"/>
      <c r="H130" s="33">
        <f t="shared" si="5"/>
        <v>0</v>
      </c>
    </row>
    <row r="131" spans="1:8" x14ac:dyDescent="0.25">
      <c r="A131" s="1">
        <v>50008</v>
      </c>
      <c r="B131" s="4" t="s">
        <v>20</v>
      </c>
      <c r="C131" s="17" t="s">
        <v>113</v>
      </c>
      <c r="D131" s="18">
        <v>1</v>
      </c>
      <c r="E131" s="18"/>
      <c r="F131" s="56">
        <v>1.25</v>
      </c>
      <c r="G131" s="23"/>
      <c r="H131" s="33">
        <f t="shared" si="5"/>
        <v>0</v>
      </c>
    </row>
    <row r="132" spans="1:8" x14ac:dyDescent="0.25">
      <c r="A132" s="1">
        <v>50013</v>
      </c>
      <c r="B132" s="4" t="s">
        <v>193</v>
      </c>
      <c r="C132" s="17" t="s">
        <v>113</v>
      </c>
      <c r="D132" s="18">
        <v>1</v>
      </c>
      <c r="E132" s="18"/>
      <c r="F132" s="56">
        <v>1.25</v>
      </c>
      <c r="G132" s="23"/>
      <c r="H132" s="33">
        <f t="shared" si="5"/>
        <v>0</v>
      </c>
    </row>
    <row r="133" spans="1:8" x14ac:dyDescent="0.25">
      <c r="A133" s="1">
        <v>500140</v>
      </c>
      <c r="B133" s="4" t="s">
        <v>62</v>
      </c>
      <c r="C133" s="17" t="s">
        <v>113</v>
      </c>
      <c r="D133" s="18">
        <v>1</v>
      </c>
      <c r="E133" s="18"/>
      <c r="F133" s="56">
        <v>1.25</v>
      </c>
      <c r="G133" s="23"/>
      <c r="H133" s="33">
        <f t="shared" si="5"/>
        <v>0</v>
      </c>
    </row>
    <row r="134" spans="1:8" x14ac:dyDescent="0.25">
      <c r="A134" s="1">
        <v>50012</v>
      </c>
      <c r="B134" s="4" t="s">
        <v>108</v>
      </c>
      <c r="C134" s="17" t="s">
        <v>113</v>
      </c>
      <c r="D134" s="18">
        <v>1</v>
      </c>
      <c r="E134" s="18"/>
      <c r="F134" s="56">
        <v>1.25</v>
      </c>
      <c r="G134" s="23"/>
      <c r="H134" s="33">
        <f t="shared" si="5"/>
        <v>0</v>
      </c>
    </row>
    <row r="135" spans="1:8" x14ac:dyDescent="0.25">
      <c r="A135" s="1">
        <v>50018</v>
      </c>
      <c r="B135" s="4" t="s">
        <v>102</v>
      </c>
      <c r="C135" s="17" t="s">
        <v>113</v>
      </c>
      <c r="D135" s="18">
        <v>1</v>
      </c>
      <c r="E135" s="18"/>
      <c r="F135" s="56">
        <v>1.25</v>
      </c>
      <c r="G135" s="23"/>
      <c r="H135" s="33">
        <f t="shared" si="5"/>
        <v>0</v>
      </c>
    </row>
    <row r="137" spans="1:8" s="54" customFormat="1" x14ac:dyDescent="0.25">
      <c r="A137" s="3" t="s">
        <v>0</v>
      </c>
      <c r="B137" s="49" t="s">
        <v>132</v>
      </c>
      <c r="C137" s="50" t="s">
        <v>1</v>
      </c>
      <c r="D137" s="51" t="s">
        <v>2</v>
      </c>
      <c r="E137" s="51" t="s">
        <v>126</v>
      </c>
      <c r="F137" s="52"/>
      <c r="G137" s="53"/>
      <c r="H137" s="52"/>
    </row>
    <row r="138" spans="1:8" x14ac:dyDescent="0.25">
      <c r="A138" s="1">
        <v>70321</v>
      </c>
      <c r="B138" s="4" t="s">
        <v>133</v>
      </c>
      <c r="C138" s="17" t="s">
        <v>134</v>
      </c>
      <c r="D138" s="18">
        <v>32</v>
      </c>
      <c r="E138" s="61">
        <v>7340018184488</v>
      </c>
      <c r="F138" s="33">
        <v>0.5</v>
      </c>
      <c r="G138" s="24"/>
      <c r="H138" s="33">
        <f t="shared" ref="H138:H149" si="6">G138*F138</f>
        <v>0</v>
      </c>
    </row>
    <row r="139" spans="1:8" x14ac:dyDescent="0.25">
      <c r="A139" s="1">
        <v>70323</v>
      </c>
      <c r="B139" s="4" t="s">
        <v>135</v>
      </c>
      <c r="C139" s="17" t="s">
        <v>134</v>
      </c>
      <c r="D139" s="18">
        <v>32</v>
      </c>
      <c r="E139" s="61">
        <v>7340018184501</v>
      </c>
      <c r="F139" s="33">
        <v>0.5</v>
      </c>
      <c r="G139" s="24"/>
      <c r="H139" s="33">
        <f t="shared" si="6"/>
        <v>0</v>
      </c>
    </row>
    <row r="140" spans="1:8" x14ac:dyDescent="0.25">
      <c r="A140" s="1">
        <v>70325</v>
      </c>
      <c r="B140" s="4" t="s">
        <v>136</v>
      </c>
      <c r="C140" s="17" t="s">
        <v>134</v>
      </c>
      <c r="D140" s="18">
        <v>32</v>
      </c>
      <c r="E140" s="61">
        <v>7340018184471</v>
      </c>
      <c r="F140" s="33">
        <v>0.5</v>
      </c>
      <c r="G140" s="24"/>
      <c r="H140" s="33">
        <f t="shared" si="6"/>
        <v>0</v>
      </c>
    </row>
    <row r="141" spans="1:8" x14ac:dyDescent="0.25">
      <c r="A141" s="1">
        <v>70327</v>
      </c>
      <c r="B141" s="4" t="s">
        <v>137</v>
      </c>
      <c r="C141" s="17" t="s">
        <v>134</v>
      </c>
      <c r="D141" s="18">
        <v>32</v>
      </c>
      <c r="E141" s="61">
        <v>7340018184495</v>
      </c>
      <c r="F141" s="33">
        <v>0.5</v>
      </c>
      <c r="G141" s="24"/>
      <c r="H141" s="33">
        <f t="shared" si="6"/>
        <v>0</v>
      </c>
    </row>
    <row r="142" spans="1:8" x14ac:dyDescent="0.25">
      <c r="A142" s="1">
        <v>70329</v>
      </c>
      <c r="B142" s="4" t="s">
        <v>138</v>
      </c>
      <c r="C142" s="17" t="s">
        <v>134</v>
      </c>
      <c r="D142" s="18">
        <v>32</v>
      </c>
      <c r="E142" s="61">
        <v>7340018184556</v>
      </c>
      <c r="F142" s="33">
        <v>0.5</v>
      </c>
      <c r="G142" s="24"/>
      <c r="H142" s="33">
        <f t="shared" si="6"/>
        <v>0</v>
      </c>
    </row>
    <row r="143" spans="1:8" x14ac:dyDescent="0.25">
      <c r="A143" s="1">
        <v>70331</v>
      </c>
      <c r="B143" s="4" t="s">
        <v>139</v>
      </c>
      <c r="C143" s="17" t="s">
        <v>134</v>
      </c>
      <c r="D143" s="18">
        <v>32</v>
      </c>
      <c r="E143" s="61">
        <v>7340018184532</v>
      </c>
      <c r="F143" s="33">
        <v>0.5</v>
      </c>
      <c r="G143" s="24"/>
      <c r="H143" s="33">
        <f t="shared" si="6"/>
        <v>0</v>
      </c>
    </row>
    <row r="144" spans="1:8" x14ac:dyDescent="0.25">
      <c r="A144" s="1">
        <v>70333</v>
      </c>
      <c r="B144" s="4" t="s">
        <v>140</v>
      </c>
      <c r="C144" s="17" t="s">
        <v>134</v>
      </c>
      <c r="D144" s="18">
        <v>32</v>
      </c>
      <c r="E144" s="61">
        <v>7340018185812</v>
      </c>
      <c r="F144" s="33">
        <v>0.5</v>
      </c>
      <c r="G144" s="24"/>
      <c r="H144" s="33">
        <f t="shared" si="6"/>
        <v>0</v>
      </c>
    </row>
    <row r="145" spans="1:8" x14ac:dyDescent="0.25">
      <c r="A145" s="1">
        <v>70335</v>
      </c>
      <c r="B145" s="4" t="s">
        <v>141</v>
      </c>
      <c r="C145" s="17" t="s">
        <v>134</v>
      </c>
      <c r="D145" s="18">
        <v>32</v>
      </c>
      <c r="E145" s="61">
        <v>7340018184563</v>
      </c>
      <c r="F145" s="33">
        <v>0.5</v>
      </c>
      <c r="G145" s="24"/>
      <c r="H145" s="33">
        <f t="shared" si="6"/>
        <v>0</v>
      </c>
    </row>
    <row r="146" spans="1:8" x14ac:dyDescent="0.25">
      <c r="A146" s="1">
        <v>70337</v>
      </c>
      <c r="B146" s="4" t="s">
        <v>198</v>
      </c>
      <c r="C146" s="17" t="s">
        <v>134</v>
      </c>
      <c r="D146" s="18">
        <v>32</v>
      </c>
      <c r="E146" s="61">
        <v>7340018184525</v>
      </c>
      <c r="F146" s="33">
        <v>0.5</v>
      </c>
      <c r="G146" s="24"/>
      <c r="H146" s="33">
        <f t="shared" si="6"/>
        <v>0</v>
      </c>
    </row>
    <row r="147" spans="1:8" x14ac:dyDescent="0.25">
      <c r="A147" s="1">
        <v>70339</v>
      </c>
      <c r="B147" s="4" t="s">
        <v>142</v>
      </c>
      <c r="C147" s="17" t="s">
        <v>134</v>
      </c>
      <c r="D147" s="18">
        <v>32</v>
      </c>
      <c r="E147" s="61">
        <v>7340018184518</v>
      </c>
      <c r="F147" s="33">
        <v>0.5</v>
      </c>
      <c r="G147" s="24"/>
      <c r="H147" s="33">
        <f t="shared" si="6"/>
        <v>0</v>
      </c>
    </row>
    <row r="148" spans="1:8" x14ac:dyDescent="0.25">
      <c r="A148" s="1">
        <v>70341</v>
      </c>
      <c r="B148" s="4" t="s">
        <v>143</v>
      </c>
      <c r="C148" s="17" t="s">
        <v>134</v>
      </c>
      <c r="D148" s="18">
        <v>32</v>
      </c>
      <c r="E148" s="61">
        <v>7340018190564</v>
      </c>
      <c r="F148" s="33">
        <v>0.5</v>
      </c>
      <c r="G148" s="24"/>
      <c r="H148" s="33">
        <f t="shared" si="6"/>
        <v>0</v>
      </c>
    </row>
    <row r="149" spans="1:8" x14ac:dyDescent="0.25">
      <c r="A149" s="1">
        <v>70343</v>
      </c>
      <c r="B149" s="4" t="s">
        <v>144</v>
      </c>
      <c r="C149" s="17" t="s">
        <v>134</v>
      </c>
      <c r="D149" s="18">
        <v>32</v>
      </c>
      <c r="E149" s="61">
        <v>7332897020483</v>
      </c>
      <c r="F149" s="33">
        <v>0.5</v>
      </c>
      <c r="G149" s="24"/>
      <c r="H149" s="33">
        <f t="shared" si="6"/>
        <v>0</v>
      </c>
    </row>
    <row r="150" spans="1:8" x14ac:dyDescent="0.25">
      <c r="A150" s="1"/>
      <c r="B150" s="4"/>
      <c r="C150" s="17"/>
      <c r="D150" s="18"/>
      <c r="E150" s="11"/>
      <c r="F150" s="33"/>
      <c r="G150" s="24"/>
      <c r="H150" s="33"/>
    </row>
    <row r="151" spans="1:8" s="54" customFormat="1" x14ac:dyDescent="0.25">
      <c r="A151" s="3" t="s">
        <v>0</v>
      </c>
      <c r="B151" s="49" t="s">
        <v>145</v>
      </c>
      <c r="C151" s="50" t="s">
        <v>1</v>
      </c>
      <c r="D151" s="51" t="s">
        <v>146</v>
      </c>
      <c r="E151" s="55" t="s">
        <v>126</v>
      </c>
      <c r="F151" s="52"/>
      <c r="G151" s="53"/>
      <c r="H151" s="52"/>
    </row>
    <row r="152" spans="1:8" x14ac:dyDescent="0.25">
      <c r="A152" s="1" t="s">
        <v>216</v>
      </c>
      <c r="B152" s="4" t="s">
        <v>217</v>
      </c>
      <c r="C152" s="17">
        <v>1</v>
      </c>
      <c r="D152" s="18">
        <v>10</v>
      </c>
      <c r="E152" s="11"/>
      <c r="F152" s="33">
        <v>0</v>
      </c>
      <c r="G152" s="24"/>
      <c r="H152" s="33">
        <f t="shared" ref="H152:H183" si="7">G152*F152</f>
        <v>0</v>
      </c>
    </row>
    <row r="153" spans="1:8" x14ac:dyDescent="0.25">
      <c r="A153" s="1" t="s">
        <v>218</v>
      </c>
      <c r="B153" s="4" t="s">
        <v>217</v>
      </c>
      <c r="C153" s="17">
        <v>20</v>
      </c>
      <c r="D153" s="18">
        <v>1</v>
      </c>
      <c r="E153" s="11"/>
      <c r="F153" s="33">
        <v>0</v>
      </c>
      <c r="G153" s="24"/>
      <c r="H153" s="33">
        <f t="shared" si="7"/>
        <v>0</v>
      </c>
    </row>
    <row r="154" spans="1:8" x14ac:dyDescent="0.25">
      <c r="A154" s="1" t="s">
        <v>224</v>
      </c>
      <c r="B154" s="4" t="s">
        <v>225</v>
      </c>
      <c r="C154" s="17" t="s">
        <v>148</v>
      </c>
      <c r="D154" s="18">
        <v>12</v>
      </c>
      <c r="E154" s="11"/>
      <c r="F154" s="33">
        <v>0</v>
      </c>
      <c r="G154" s="24"/>
      <c r="H154" s="33">
        <f t="shared" si="7"/>
        <v>0</v>
      </c>
    </row>
    <row r="155" spans="1:8" x14ac:dyDescent="0.25">
      <c r="A155" s="1" t="s">
        <v>226</v>
      </c>
      <c r="B155" s="4" t="s">
        <v>227</v>
      </c>
      <c r="C155" s="17" t="s">
        <v>148</v>
      </c>
      <c r="D155" s="18">
        <v>3</v>
      </c>
      <c r="E155" s="11"/>
      <c r="F155" s="33">
        <v>0</v>
      </c>
      <c r="G155" s="24"/>
      <c r="H155" s="33">
        <f t="shared" si="7"/>
        <v>0</v>
      </c>
    </row>
    <row r="156" spans="1:8" x14ac:dyDescent="0.25">
      <c r="A156" s="1" t="s">
        <v>219</v>
      </c>
      <c r="B156" s="4" t="s">
        <v>220</v>
      </c>
      <c r="C156" s="17" t="s">
        <v>148</v>
      </c>
      <c r="D156" s="18">
        <v>12</v>
      </c>
      <c r="E156" s="11">
        <v>7350074950651</v>
      </c>
      <c r="F156" s="33">
        <v>0</v>
      </c>
      <c r="G156" s="24"/>
      <c r="H156" s="33">
        <f t="shared" si="7"/>
        <v>0</v>
      </c>
    </row>
    <row r="157" spans="1:8" x14ac:dyDescent="0.25">
      <c r="A157" s="1" t="s">
        <v>222</v>
      </c>
      <c r="B157" s="4" t="s">
        <v>223</v>
      </c>
      <c r="C157" s="17" t="s">
        <v>148</v>
      </c>
      <c r="D157" s="18">
        <v>4</v>
      </c>
      <c r="E157" s="11">
        <v>7350074950668</v>
      </c>
      <c r="F157" s="33">
        <v>0</v>
      </c>
      <c r="G157" s="24"/>
      <c r="H157" s="33">
        <f t="shared" si="7"/>
        <v>0</v>
      </c>
    </row>
    <row r="158" spans="1:8" x14ac:dyDescent="0.25">
      <c r="A158" s="1">
        <v>70160</v>
      </c>
      <c r="B158" s="4" t="s">
        <v>147</v>
      </c>
      <c r="C158" s="17" t="s">
        <v>148</v>
      </c>
      <c r="D158" s="18">
        <v>12</v>
      </c>
      <c r="E158" s="11">
        <v>5025644917939</v>
      </c>
      <c r="F158" s="33">
        <v>0</v>
      </c>
      <c r="G158" s="24"/>
      <c r="H158" s="33">
        <f t="shared" si="7"/>
        <v>0</v>
      </c>
    </row>
    <row r="159" spans="1:8" x14ac:dyDescent="0.25">
      <c r="A159" s="1">
        <v>70161</v>
      </c>
      <c r="B159" s="4" t="s">
        <v>149</v>
      </c>
      <c r="C159" s="17" t="s">
        <v>148</v>
      </c>
      <c r="D159" s="18">
        <v>12</v>
      </c>
      <c r="E159" s="11">
        <v>5025644917946</v>
      </c>
      <c r="F159" s="33">
        <v>0</v>
      </c>
      <c r="G159" s="24"/>
      <c r="H159" s="33">
        <f t="shared" si="7"/>
        <v>0</v>
      </c>
    </row>
    <row r="160" spans="1:8" x14ac:dyDescent="0.25">
      <c r="A160" s="1">
        <v>70162</v>
      </c>
      <c r="B160" s="4" t="s">
        <v>210</v>
      </c>
      <c r="C160" s="17" t="s">
        <v>148</v>
      </c>
      <c r="D160" s="18">
        <v>12</v>
      </c>
      <c r="E160" s="11">
        <v>5025644913627</v>
      </c>
      <c r="F160" s="33">
        <v>0</v>
      </c>
      <c r="G160" s="24"/>
      <c r="H160" s="33">
        <f t="shared" si="7"/>
        <v>0</v>
      </c>
    </row>
    <row r="161" spans="1:8" x14ac:dyDescent="0.25">
      <c r="A161" s="1">
        <v>70162</v>
      </c>
      <c r="B161" s="4" t="s">
        <v>211</v>
      </c>
      <c r="C161" s="17" t="s">
        <v>148</v>
      </c>
      <c r="D161" s="18">
        <v>6</v>
      </c>
      <c r="E161" s="11">
        <v>5025644914457</v>
      </c>
      <c r="F161" s="33">
        <v>0</v>
      </c>
      <c r="G161" s="24"/>
      <c r="H161" s="33">
        <f t="shared" si="7"/>
        <v>0</v>
      </c>
    </row>
    <row r="162" spans="1:8" x14ac:dyDescent="0.25">
      <c r="A162" s="1">
        <v>70164</v>
      </c>
      <c r="B162" s="4" t="s">
        <v>150</v>
      </c>
      <c r="C162" s="17" t="s">
        <v>148</v>
      </c>
      <c r="D162" s="18">
        <v>12</v>
      </c>
      <c r="E162" s="11">
        <v>5025644917908</v>
      </c>
      <c r="F162" s="33">
        <v>0</v>
      </c>
      <c r="G162" s="24"/>
      <c r="H162" s="33">
        <f t="shared" si="7"/>
        <v>0</v>
      </c>
    </row>
    <row r="163" spans="1:8" x14ac:dyDescent="0.25">
      <c r="A163" s="1">
        <v>70165</v>
      </c>
      <c r="B163" s="4" t="s">
        <v>151</v>
      </c>
      <c r="C163" s="17" t="s">
        <v>148</v>
      </c>
      <c r="D163" s="18">
        <v>12</v>
      </c>
      <c r="E163" s="11">
        <v>5025644917915</v>
      </c>
      <c r="F163" s="33">
        <v>0</v>
      </c>
      <c r="G163" s="24"/>
      <c r="H163" s="33">
        <f t="shared" si="7"/>
        <v>0</v>
      </c>
    </row>
    <row r="164" spans="1:8" x14ac:dyDescent="0.25">
      <c r="A164" s="1">
        <v>70168</v>
      </c>
      <c r="B164" s="4" t="s">
        <v>152</v>
      </c>
      <c r="C164" s="17" t="s">
        <v>148</v>
      </c>
      <c r="D164" s="18">
        <v>12</v>
      </c>
      <c r="E164" s="11">
        <v>5025644910930</v>
      </c>
      <c r="F164" s="33">
        <v>0</v>
      </c>
      <c r="G164" s="24"/>
      <c r="H164" s="33">
        <f t="shared" si="7"/>
        <v>0</v>
      </c>
    </row>
    <row r="165" spans="1:8" x14ac:dyDescent="0.25">
      <c r="A165" s="1">
        <v>70169</v>
      </c>
      <c r="B165" s="4" t="s">
        <v>153</v>
      </c>
      <c r="C165" s="17" t="s">
        <v>148</v>
      </c>
      <c r="D165" s="18">
        <v>12</v>
      </c>
      <c r="E165" s="11">
        <v>5025644910954</v>
      </c>
      <c r="F165" s="33">
        <v>0</v>
      </c>
      <c r="G165" s="24"/>
      <c r="H165" s="33">
        <f t="shared" si="7"/>
        <v>0</v>
      </c>
    </row>
    <row r="166" spans="1:8" x14ac:dyDescent="0.25">
      <c r="A166" s="1">
        <v>70172</v>
      </c>
      <c r="B166" s="4" t="s">
        <v>154</v>
      </c>
      <c r="C166" s="17" t="s">
        <v>148</v>
      </c>
      <c r="D166" s="18">
        <v>20</v>
      </c>
      <c r="E166" s="11">
        <v>5025644912736</v>
      </c>
      <c r="F166" s="33">
        <v>0</v>
      </c>
      <c r="G166" s="24"/>
      <c r="H166" s="33">
        <f t="shared" si="7"/>
        <v>0</v>
      </c>
    </row>
    <row r="167" spans="1:8" x14ac:dyDescent="0.25">
      <c r="A167" s="1">
        <v>70173</v>
      </c>
      <c r="B167" s="4" t="s">
        <v>155</v>
      </c>
      <c r="C167" s="17" t="s">
        <v>148</v>
      </c>
      <c r="D167" s="18">
        <v>12</v>
      </c>
      <c r="E167" s="11">
        <v>5025644917700</v>
      </c>
      <c r="F167" s="33">
        <v>0</v>
      </c>
      <c r="G167" s="24"/>
      <c r="H167" s="33">
        <f t="shared" si="7"/>
        <v>0</v>
      </c>
    </row>
    <row r="168" spans="1:8" x14ac:dyDescent="0.25">
      <c r="A168" s="1">
        <v>70174</v>
      </c>
      <c r="B168" s="4" t="s">
        <v>265</v>
      </c>
      <c r="C168" s="17" t="s">
        <v>148</v>
      </c>
      <c r="D168" s="18">
        <v>12</v>
      </c>
      <c r="E168" s="11">
        <v>5025644917793</v>
      </c>
      <c r="F168" s="33">
        <v>0</v>
      </c>
      <c r="G168" s="24"/>
      <c r="H168" s="33">
        <f t="shared" si="7"/>
        <v>0</v>
      </c>
    </row>
    <row r="169" spans="1:8" x14ac:dyDescent="0.25">
      <c r="A169" s="1">
        <v>70175</v>
      </c>
      <c r="B169" s="4" t="s">
        <v>266</v>
      </c>
      <c r="C169" s="17" t="s">
        <v>148</v>
      </c>
      <c r="D169" s="17">
        <v>12</v>
      </c>
      <c r="E169" s="11">
        <v>5025644917786</v>
      </c>
      <c r="F169" s="33">
        <v>0</v>
      </c>
      <c r="G169" s="24"/>
      <c r="H169" s="33">
        <f t="shared" si="7"/>
        <v>0</v>
      </c>
    </row>
    <row r="170" spans="1:8" x14ac:dyDescent="0.25">
      <c r="A170" s="1">
        <v>70114</v>
      </c>
      <c r="B170" s="4" t="s">
        <v>267</v>
      </c>
      <c r="C170" s="17" t="s">
        <v>156</v>
      </c>
      <c r="D170" s="18">
        <v>1</v>
      </c>
      <c r="E170" s="11">
        <v>7350074951399</v>
      </c>
      <c r="F170" s="33">
        <v>0</v>
      </c>
      <c r="G170" s="24"/>
      <c r="H170" s="33">
        <f t="shared" si="7"/>
        <v>0</v>
      </c>
    </row>
    <row r="171" spans="1:8" x14ac:dyDescent="0.25">
      <c r="A171" s="1">
        <v>70115</v>
      </c>
      <c r="B171" s="4" t="s">
        <v>268</v>
      </c>
      <c r="C171" s="17" t="s">
        <v>156</v>
      </c>
      <c r="D171" s="18">
        <v>1</v>
      </c>
      <c r="E171" s="11">
        <v>7350074951405</v>
      </c>
      <c r="F171" s="33">
        <v>0</v>
      </c>
      <c r="G171" s="24"/>
      <c r="H171" s="33">
        <f t="shared" si="7"/>
        <v>0</v>
      </c>
    </row>
    <row r="172" spans="1:8" x14ac:dyDescent="0.25">
      <c r="A172" s="1">
        <v>70116</v>
      </c>
      <c r="B172" s="4" t="s">
        <v>269</v>
      </c>
      <c r="C172" s="17" t="s">
        <v>156</v>
      </c>
      <c r="D172" s="18">
        <v>1</v>
      </c>
      <c r="E172" s="11">
        <v>7350074951375</v>
      </c>
      <c r="F172" s="33">
        <v>0</v>
      </c>
      <c r="G172" s="24"/>
      <c r="H172" s="33">
        <f t="shared" si="7"/>
        <v>0</v>
      </c>
    </row>
    <row r="173" spans="1:8" x14ac:dyDescent="0.25">
      <c r="A173" s="1">
        <v>70117</v>
      </c>
      <c r="B173" s="4" t="s">
        <v>270</v>
      </c>
      <c r="C173" s="17" t="s">
        <v>156</v>
      </c>
      <c r="D173" s="18">
        <v>1</v>
      </c>
      <c r="E173" s="11">
        <v>7350074951382</v>
      </c>
      <c r="F173" s="33">
        <v>0</v>
      </c>
      <c r="G173" s="24"/>
      <c r="H173" s="33">
        <f t="shared" si="7"/>
        <v>0</v>
      </c>
    </row>
    <row r="174" spans="1:8" x14ac:dyDescent="0.25">
      <c r="A174" s="1">
        <v>70120</v>
      </c>
      <c r="B174" s="4" t="s">
        <v>157</v>
      </c>
      <c r="C174" s="17" t="s">
        <v>148</v>
      </c>
      <c r="D174" s="18">
        <v>1</v>
      </c>
      <c r="E174" s="48"/>
      <c r="F174" s="33">
        <v>0</v>
      </c>
      <c r="G174" s="24"/>
      <c r="H174" s="33">
        <f t="shared" si="7"/>
        <v>0</v>
      </c>
    </row>
    <row r="175" spans="1:8" x14ac:dyDescent="0.25">
      <c r="A175" s="1">
        <v>70121</v>
      </c>
      <c r="B175" s="4" t="s">
        <v>158</v>
      </c>
      <c r="C175" s="17" t="s">
        <v>148</v>
      </c>
      <c r="D175" s="18">
        <v>1</v>
      </c>
      <c r="E175" s="48"/>
      <c r="F175" s="33">
        <v>0</v>
      </c>
      <c r="G175" s="24"/>
      <c r="H175" s="33">
        <f t="shared" si="7"/>
        <v>0</v>
      </c>
    </row>
    <row r="176" spans="1:8" x14ac:dyDescent="0.25">
      <c r="A176" s="1">
        <v>70123</v>
      </c>
      <c r="B176" s="4" t="s">
        <v>159</v>
      </c>
      <c r="C176" s="17" t="s">
        <v>148</v>
      </c>
      <c r="D176" s="18">
        <v>1</v>
      </c>
      <c r="E176" s="48"/>
      <c r="F176" s="33">
        <v>0</v>
      </c>
      <c r="G176" s="24"/>
      <c r="H176" s="33">
        <f t="shared" si="7"/>
        <v>0</v>
      </c>
    </row>
    <row r="177" spans="1:8" x14ac:dyDescent="0.25">
      <c r="A177" s="1">
        <v>70124</v>
      </c>
      <c r="B177" s="4" t="s">
        <v>160</v>
      </c>
      <c r="C177" s="17" t="s">
        <v>148</v>
      </c>
      <c r="D177" s="18">
        <v>1</v>
      </c>
      <c r="E177" s="48"/>
      <c r="F177" s="33">
        <v>0</v>
      </c>
      <c r="G177" s="24"/>
      <c r="H177" s="33">
        <f t="shared" si="7"/>
        <v>0</v>
      </c>
    </row>
    <row r="178" spans="1:8" x14ac:dyDescent="0.25">
      <c r="A178" s="1">
        <v>70125</v>
      </c>
      <c r="B178" s="4" t="s">
        <v>161</v>
      </c>
      <c r="C178" s="17" t="s">
        <v>148</v>
      </c>
      <c r="D178" s="18">
        <v>1</v>
      </c>
      <c r="E178" s="48"/>
      <c r="F178" s="33">
        <v>0</v>
      </c>
      <c r="G178" s="24"/>
      <c r="H178" s="33">
        <f t="shared" si="7"/>
        <v>0</v>
      </c>
    </row>
    <row r="179" spans="1:8" x14ac:dyDescent="0.25">
      <c r="A179" s="1">
        <v>70130</v>
      </c>
      <c r="B179" s="4" t="s">
        <v>173</v>
      </c>
      <c r="C179" s="17" t="s">
        <v>221</v>
      </c>
      <c r="D179" s="18">
        <v>10</v>
      </c>
      <c r="E179" s="48"/>
      <c r="F179" s="33">
        <v>0</v>
      </c>
      <c r="G179" s="24"/>
      <c r="H179" s="33">
        <f t="shared" si="7"/>
        <v>0</v>
      </c>
    </row>
    <row r="180" spans="1:8" x14ac:dyDescent="0.25">
      <c r="A180" s="1">
        <v>70131</v>
      </c>
      <c r="B180" s="4" t="s">
        <v>174</v>
      </c>
      <c r="C180" s="17" t="s">
        <v>221</v>
      </c>
      <c r="D180" s="18">
        <v>10</v>
      </c>
      <c r="E180" s="48"/>
      <c r="F180" s="33">
        <v>0</v>
      </c>
      <c r="G180" s="24"/>
      <c r="H180" s="33">
        <f t="shared" si="7"/>
        <v>0</v>
      </c>
    </row>
    <row r="181" spans="1:8" x14ac:dyDescent="0.25">
      <c r="A181" s="1">
        <v>70132</v>
      </c>
      <c r="B181" s="4" t="s">
        <v>175</v>
      </c>
      <c r="C181" s="17" t="s">
        <v>221</v>
      </c>
      <c r="D181" s="18">
        <v>10</v>
      </c>
      <c r="E181" s="48"/>
      <c r="F181" s="33">
        <v>0</v>
      </c>
      <c r="G181" s="24"/>
      <c r="H181" s="33">
        <f t="shared" si="7"/>
        <v>0</v>
      </c>
    </row>
    <row r="182" spans="1:8" x14ac:dyDescent="0.25">
      <c r="A182" s="1">
        <v>70133</v>
      </c>
      <c r="B182" s="4" t="s">
        <v>176</v>
      </c>
      <c r="C182" s="17" t="s">
        <v>221</v>
      </c>
      <c r="D182" s="18">
        <v>10</v>
      </c>
      <c r="E182" s="48"/>
      <c r="F182" s="33">
        <v>0</v>
      </c>
      <c r="G182" s="24"/>
      <c r="H182" s="33">
        <f t="shared" si="7"/>
        <v>0</v>
      </c>
    </row>
    <row r="183" spans="1:8" x14ac:dyDescent="0.25">
      <c r="A183" s="1">
        <v>70134</v>
      </c>
      <c r="B183" s="4" t="s">
        <v>177</v>
      </c>
      <c r="C183" s="17" t="s">
        <v>221</v>
      </c>
      <c r="D183" s="18">
        <v>10</v>
      </c>
      <c r="E183" s="48"/>
      <c r="F183" s="33">
        <v>0</v>
      </c>
      <c r="G183" s="24"/>
      <c r="H183" s="33">
        <f t="shared" si="7"/>
        <v>0</v>
      </c>
    </row>
    <row r="184" spans="1:8" x14ac:dyDescent="0.25">
      <c r="A184" s="1">
        <v>70135</v>
      </c>
      <c r="B184" s="4" t="s">
        <v>178</v>
      </c>
      <c r="C184" s="17" t="s">
        <v>221</v>
      </c>
      <c r="D184" s="18">
        <v>10</v>
      </c>
      <c r="E184" s="48"/>
      <c r="F184" s="33">
        <v>0</v>
      </c>
      <c r="G184" s="24"/>
      <c r="H184" s="33">
        <f t="shared" ref="H184:H210" si="8">G184*F184</f>
        <v>0</v>
      </c>
    </row>
    <row r="185" spans="1:8" x14ac:dyDescent="0.25">
      <c r="A185" s="1">
        <v>70136</v>
      </c>
      <c r="B185" s="4" t="s">
        <v>179</v>
      </c>
      <c r="C185" s="17" t="s">
        <v>221</v>
      </c>
      <c r="D185" s="18" t="s">
        <v>180</v>
      </c>
      <c r="E185" s="48"/>
      <c r="F185" s="33">
        <v>0</v>
      </c>
      <c r="G185" s="24"/>
      <c r="H185" s="33">
        <f t="shared" si="8"/>
        <v>0</v>
      </c>
    </row>
    <row r="186" spans="1:8" x14ac:dyDescent="0.25">
      <c r="A186" s="1">
        <v>70137</v>
      </c>
      <c r="B186" s="4" t="s">
        <v>181</v>
      </c>
      <c r="C186" s="17" t="s">
        <v>221</v>
      </c>
      <c r="D186" s="18" t="s">
        <v>180</v>
      </c>
      <c r="E186" s="48"/>
      <c r="F186" s="33">
        <v>0</v>
      </c>
      <c r="G186" s="24"/>
      <c r="H186" s="33">
        <f t="shared" si="8"/>
        <v>0</v>
      </c>
    </row>
    <row r="187" spans="1:8" x14ac:dyDescent="0.25">
      <c r="A187" s="1" t="s">
        <v>233</v>
      </c>
      <c r="B187" s="4" t="s">
        <v>171</v>
      </c>
      <c r="C187" s="17" t="s">
        <v>148</v>
      </c>
      <c r="D187" s="18">
        <v>1</v>
      </c>
      <c r="E187" s="48"/>
      <c r="F187" s="33">
        <v>0</v>
      </c>
      <c r="G187" s="24"/>
      <c r="H187" s="33">
        <f t="shared" si="8"/>
        <v>0</v>
      </c>
    </row>
    <row r="188" spans="1:8" x14ac:dyDescent="0.25">
      <c r="A188" s="1" t="s">
        <v>234</v>
      </c>
      <c r="B188" s="4" t="s">
        <v>172</v>
      </c>
      <c r="C188" s="17" t="s">
        <v>148</v>
      </c>
      <c r="D188" s="18">
        <v>1</v>
      </c>
      <c r="E188" s="48"/>
      <c r="F188" s="33">
        <v>0</v>
      </c>
      <c r="G188" s="24"/>
      <c r="H188" s="33">
        <f t="shared" si="8"/>
        <v>0</v>
      </c>
    </row>
    <row r="189" spans="1:8" x14ac:dyDescent="0.25">
      <c r="A189" s="1" t="s">
        <v>235</v>
      </c>
      <c r="B189" s="4" t="s">
        <v>236</v>
      </c>
      <c r="C189" s="17" t="s">
        <v>148</v>
      </c>
      <c r="D189" s="18">
        <v>1</v>
      </c>
      <c r="E189" s="48"/>
      <c r="F189" s="33">
        <v>0</v>
      </c>
      <c r="G189" s="24"/>
      <c r="H189" s="33">
        <f t="shared" si="8"/>
        <v>0</v>
      </c>
    </row>
    <row r="190" spans="1:8" x14ac:dyDescent="0.25">
      <c r="A190" s="1">
        <v>70180</v>
      </c>
      <c r="B190" s="4" t="s">
        <v>271</v>
      </c>
      <c r="C190" s="17" t="s">
        <v>148</v>
      </c>
      <c r="D190" s="17">
        <v>10</v>
      </c>
      <c r="E190" s="11">
        <v>7340170669731</v>
      </c>
      <c r="F190" s="33">
        <v>0</v>
      </c>
      <c r="G190" s="24"/>
      <c r="H190" s="33">
        <f t="shared" si="8"/>
        <v>0</v>
      </c>
    </row>
    <row r="191" spans="1:8" x14ac:dyDescent="0.25">
      <c r="A191" s="1">
        <v>70181</v>
      </c>
      <c r="B191" s="4" t="s">
        <v>272</v>
      </c>
      <c r="C191" s="17" t="s">
        <v>148</v>
      </c>
      <c r="D191" s="17">
        <v>12</v>
      </c>
      <c r="E191" s="11">
        <v>7340170669724</v>
      </c>
      <c r="F191" s="33">
        <v>0</v>
      </c>
      <c r="G191" s="24"/>
      <c r="H191" s="33">
        <f t="shared" si="8"/>
        <v>0</v>
      </c>
    </row>
    <row r="192" spans="1:8" x14ac:dyDescent="0.25">
      <c r="A192" s="1">
        <v>70182</v>
      </c>
      <c r="B192" s="4" t="s">
        <v>273</v>
      </c>
      <c r="C192" s="17" t="s">
        <v>148</v>
      </c>
      <c r="D192" s="17">
        <v>10</v>
      </c>
      <c r="E192" s="11">
        <v>7340170669748</v>
      </c>
      <c r="F192" s="33">
        <v>0</v>
      </c>
      <c r="G192" s="24"/>
      <c r="H192" s="33">
        <f t="shared" si="8"/>
        <v>0</v>
      </c>
    </row>
    <row r="193" spans="1:8" x14ac:dyDescent="0.25">
      <c r="A193" s="1">
        <v>70183</v>
      </c>
      <c r="B193" s="4" t="s">
        <v>274</v>
      </c>
      <c r="C193" s="17" t="s">
        <v>148</v>
      </c>
      <c r="D193" s="17">
        <v>20</v>
      </c>
      <c r="E193" s="11">
        <v>7340170669755</v>
      </c>
      <c r="F193" s="33">
        <v>0</v>
      </c>
      <c r="G193" s="24"/>
      <c r="H193" s="33">
        <f t="shared" si="8"/>
        <v>0</v>
      </c>
    </row>
    <row r="194" spans="1:8" x14ac:dyDescent="0.25">
      <c r="A194" s="1">
        <v>70184</v>
      </c>
      <c r="B194" s="4" t="s">
        <v>275</v>
      </c>
      <c r="C194" s="17" t="s">
        <v>148</v>
      </c>
      <c r="D194" s="17">
        <v>10</v>
      </c>
      <c r="E194" s="11">
        <v>7340170669762</v>
      </c>
      <c r="F194" s="33">
        <v>0</v>
      </c>
      <c r="G194" s="24"/>
      <c r="H194" s="33">
        <f t="shared" si="8"/>
        <v>0</v>
      </c>
    </row>
    <row r="195" spans="1:8" x14ac:dyDescent="0.25">
      <c r="A195" s="1">
        <v>70185</v>
      </c>
      <c r="B195" s="4" t="s">
        <v>276</v>
      </c>
      <c r="C195" s="17" t="s">
        <v>148</v>
      </c>
      <c r="D195" s="17">
        <v>12</v>
      </c>
      <c r="E195" s="11">
        <v>7340170669779</v>
      </c>
      <c r="F195" s="33">
        <v>0</v>
      </c>
      <c r="G195" s="24"/>
      <c r="H195" s="33">
        <f t="shared" si="8"/>
        <v>0</v>
      </c>
    </row>
    <row r="196" spans="1:8" x14ac:dyDescent="0.25">
      <c r="A196" s="1">
        <v>70190</v>
      </c>
      <c r="B196" s="4" t="s">
        <v>212</v>
      </c>
      <c r="C196" s="17" t="s">
        <v>148</v>
      </c>
      <c r="D196" s="17">
        <v>12</v>
      </c>
      <c r="E196" s="11">
        <v>7350074952174</v>
      </c>
      <c r="F196" s="33">
        <v>0</v>
      </c>
      <c r="G196" s="24"/>
      <c r="H196" s="33">
        <f t="shared" si="8"/>
        <v>0</v>
      </c>
    </row>
    <row r="197" spans="1:8" x14ac:dyDescent="0.25">
      <c r="A197" s="1">
        <v>70191</v>
      </c>
      <c r="B197" s="4" t="s">
        <v>213</v>
      </c>
      <c r="C197" s="17" t="s">
        <v>148</v>
      </c>
      <c r="D197" s="17">
        <v>12</v>
      </c>
      <c r="E197" s="11">
        <v>7350074952181</v>
      </c>
      <c r="F197" s="33">
        <v>0</v>
      </c>
      <c r="G197" s="24"/>
      <c r="H197" s="33">
        <f t="shared" si="8"/>
        <v>0</v>
      </c>
    </row>
    <row r="198" spans="1:8" x14ac:dyDescent="0.25">
      <c r="A198" s="1">
        <v>70192</v>
      </c>
      <c r="B198" s="4" t="s">
        <v>214</v>
      </c>
      <c r="C198" s="17" t="s">
        <v>148</v>
      </c>
      <c r="D198" s="18">
        <v>8</v>
      </c>
      <c r="E198" s="11">
        <v>7350074952189</v>
      </c>
      <c r="F198" s="33">
        <v>0</v>
      </c>
      <c r="G198" s="24"/>
      <c r="H198" s="33">
        <f t="shared" si="8"/>
        <v>0</v>
      </c>
    </row>
    <row r="199" spans="1:8" x14ac:dyDescent="0.25">
      <c r="A199" s="1">
        <v>70193</v>
      </c>
      <c r="B199" s="4" t="s">
        <v>215</v>
      </c>
      <c r="C199" s="17" t="s">
        <v>148</v>
      </c>
      <c r="D199" s="18">
        <v>12</v>
      </c>
      <c r="E199" s="11">
        <v>7350074952204</v>
      </c>
      <c r="F199" s="33">
        <v>0</v>
      </c>
      <c r="G199" s="24"/>
      <c r="H199" s="33">
        <f t="shared" si="8"/>
        <v>0</v>
      </c>
    </row>
    <row r="200" spans="1:8" x14ac:dyDescent="0.25">
      <c r="A200" s="1">
        <v>70281</v>
      </c>
      <c r="B200" s="4" t="s">
        <v>255</v>
      </c>
      <c r="C200" s="17" t="s">
        <v>256</v>
      </c>
      <c r="D200" s="18">
        <v>192</v>
      </c>
      <c r="E200" s="17"/>
      <c r="F200" s="33">
        <v>1</v>
      </c>
      <c r="G200" s="24"/>
      <c r="H200" s="33">
        <f t="shared" si="8"/>
        <v>0</v>
      </c>
    </row>
    <row r="201" spans="1:8" x14ac:dyDescent="0.25">
      <c r="A201" s="1">
        <v>70282</v>
      </c>
      <c r="B201" s="4" t="s">
        <v>257</v>
      </c>
      <c r="C201" s="17" t="s">
        <v>258</v>
      </c>
      <c r="D201" s="18">
        <v>180</v>
      </c>
      <c r="E201" s="17"/>
      <c r="F201" s="33">
        <v>2</v>
      </c>
      <c r="G201" s="24"/>
      <c r="H201" s="33">
        <f t="shared" si="8"/>
        <v>0</v>
      </c>
    </row>
    <row r="202" spans="1:8" x14ac:dyDescent="0.25">
      <c r="A202" s="1">
        <v>70283</v>
      </c>
      <c r="B202" s="4" t="s">
        <v>259</v>
      </c>
      <c r="C202" s="17" t="s">
        <v>256</v>
      </c>
      <c r="D202" s="18">
        <v>192</v>
      </c>
      <c r="E202" s="17"/>
      <c r="F202" s="33">
        <v>1</v>
      </c>
      <c r="G202" s="24"/>
      <c r="H202" s="33">
        <f t="shared" si="8"/>
        <v>0</v>
      </c>
    </row>
    <row r="203" spans="1:8" x14ac:dyDescent="0.25">
      <c r="A203" s="1">
        <v>70284</v>
      </c>
      <c r="B203" s="4" t="s">
        <v>260</v>
      </c>
      <c r="C203" s="17" t="s">
        <v>258</v>
      </c>
      <c r="D203" s="18">
        <v>180</v>
      </c>
      <c r="E203" s="17"/>
      <c r="F203" s="33">
        <v>2</v>
      </c>
      <c r="G203" s="24"/>
      <c r="H203" s="33">
        <f t="shared" si="8"/>
        <v>0</v>
      </c>
    </row>
    <row r="204" spans="1:8" x14ac:dyDescent="0.25">
      <c r="A204" s="1">
        <v>70292</v>
      </c>
      <c r="B204" s="4" t="s">
        <v>261</v>
      </c>
      <c r="C204" s="18" t="s">
        <v>258</v>
      </c>
      <c r="D204" s="17" t="s">
        <v>262</v>
      </c>
      <c r="E204" s="18"/>
      <c r="F204" s="33">
        <v>2</v>
      </c>
      <c r="G204" s="24"/>
      <c r="H204" s="33">
        <f t="shared" si="8"/>
        <v>0</v>
      </c>
    </row>
    <row r="205" spans="1:8" x14ac:dyDescent="0.25">
      <c r="A205" s="1">
        <v>70293</v>
      </c>
      <c r="B205" s="4" t="s">
        <v>263</v>
      </c>
      <c r="C205" s="18" t="s">
        <v>258</v>
      </c>
      <c r="D205" s="17" t="s">
        <v>262</v>
      </c>
      <c r="E205" s="18"/>
      <c r="F205" s="33">
        <v>2</v>
      </c>
      <c r="G205" s="24"/>
      <c r="H205" s="33">
        <f t="shared" si="8"/>
        <v>0</v>
      </c>
    </row>
    <row r="206" spans="1:8" x14ac:dyDescent="0.25">
      <c r="A206" s="1" t="s">
        <v>228</v>
      </c>
      <c r="B206" s="4" t="s">
        <v>162</v>
      </c>
      <c r="C206" s="17" t="s">
        <v>264</v>
      </c>
      <c r="D206" s="18" t="s">
        <v>163</v>
      </c>
      <c r="E206" s="48"/>
      <c r="F206" s="33">
        <v>0</v>
      </c>
      <c r="G206" s="24"/>
      <c r="H206" s="33">
        <f t="shared" si="8"/>
        <v>0</v>
      </c>
    </row>
    <row r="207" spans="1:8" x14ac:dyDescent="0.25">
      <c r="A207" s="1" t="s">
        <v>229</v>
      </c>
      <c r="B207" s="4" t="s">
        <v>164</v>
      </c>
      <c r="C207" s="18" t="s">
        <v>264</v>
      </c>
      <c r="D207" s="17" t="s">
        <v>165</v>
      </c>
      <c r="E207" s="60"/>
      <c r="F207" s="33">
        <v>0</v>
      </c>
      <c r="G207" s="24"/>
      <c r="H207" s="33">
        <f t="shared" si="8"/>
        <v>0</v>
      </c>
    </row>
    <row r="208" spans="1:8" x14ac:dyDescent="0.25">
      <c r="A208" s="1" t="s">
        <v>230</v>
      </c>
      <c r="B208" s="4" t="s">
        <v>166</v>
      </c>
      <c r="C208" s="18" t="s">
        <v>264</v>
      </c>
      <c r="D208" s="17" t="s">
        <v>167</v>
      </c>
      <c r="E208" s="60"/>
      <c r="F208" s="33">
        <v>0</v>
      </c>
      <c r="G208" s="24"/>
      <c r="H208" s="33">
        <f t="shared" si="8"/>
        <v>0</v>
      </c>
    </row>
    <row r="209" spans="1:8" x14ac:dyDescent="0.25">
      <c r="A209" s="1" t="s">
        <v>231</v>
      </c>
      <c r="B209" s="4" t="s">
        <v>168</v>
      </c>
      <c r="C209" s="18" t="s">
        <v>264</v>
      </c>
      <c r="D209" s="17" t="s">
        <v>167</v>
      </c>
      <c r="E209" s="60"/>
      <c r="F209" s="33">
        <v>0</v>
      </c>
      <c r="G209" s="24"/>
      <c r="H209" s="33">
        <f t="shared" si="8"/>
        <v>0</v>
      </c>
    </row>
    <row r="210" spans="1:8" x14ac:dyDescent="0.25">
      <c r="A210" s="1" t="s">
        <v>232</v>
      </c>
      <c r="B210" s="4" t="s">
        <v>169</v>
      </c>
      <c r="C210" s="18" t="s">
        <v>264</v>
      </c>
      <c r="D210" s="17" t="s">
        <v>170</v>
      </c>
      <c r="E210" s="60"/>
      <c r="F210" s="33">
        <v>0</v>
      </c>
      <c r="G210" s="24"/>
      <c r="H210" s="33">
        <f t="shared" si="8"/>
        <v>0</v>
      </c>
    </row>
    <row r="211" spans="1:8" x14ac:dyDescent="0.25">
      <c r="A211" s="31"/>
      <c r="B211" s="5"/>
      <c r="C211" s="19"/>
      <c r="D211" s="19"/>
      <c r="E211" s="19"/>
    </row>
    <row r="212" spans="1:8" x14ac:dyDescent="0.25">
      <c r="A212" s="31"/>
      <c r="B212" s="6" t="s">
        <v>199</v>
      </c>
      <c r="C212" s="20"/>
      <c r="D212" s="20"/>
      <c r="E212" s="20"/>
    </row>
    <row r="213" spans="1:8" x14ac:dyDescent="0.25">
      <c r="A213" s="31"/>
      <c r="B213" s="6" t="s">
        <v>185</v>
      </c>
      <c r="C213" s="20"/>
      <c r="D213" s="20"/>
      <c r="E213" s="6" t="s">
        <v>186</v>
      </c>
    </row>
    <row r="214" spans="1:8" x14ac:dyDescent="0.25">
      <c r="A214" s="31"/>
      <c r="B214" s="5" t="s">
        <v>187</v>
      </c>
      <c r="C214" s="19"/>
      <c r="D214" s="19"/>
      <c r="E214" s="5" t="s">
        <v>203</v>
      </c>
    </row>
    <row r="215" spans="1:8" x14ac:dyDescent="0.25">
      <c r="A215" s="31"/>
      <c r="B215" s="5" t="s">
        <v>200</v>
      </c>
      <c r="C215" s="19"/>
      <c r="D215" s="19"/>
      <c r="E215" s="5" t="s">
        <v>188</v>
      </c>
    </row>
    <row r="216" spans="1:8" x14ac:dyDescent="0.25">
      <c r="A216" s="31"/>
      <c r="B216" s="5" t="s">
        <v>201</v>
      </c>
      <c r="C216" s="19"/>
      <c r="D216" s="19"/>
      <c r="E216" s="5" t="s">
        <v>189</v>
      </c>
    </row>
    <row r="217" spans="1:8" x14ac:dyDescent="0.25">
      <c r="A217" s="31"/>
      <c r="B217" s="57" t="s">
        <v>202</v>
      </c>
      <c r="C217" s="19"/>
      <c r="D217" s="19"/>
      <c r="E217" s="5" t="s">
        <v>190</v>
      </c>
    </row>
    <row r="218" spans="1:8" x14ac:dyDescent="0.25">
      <c r="A218" s="31"/>
      <c r="B218" s="5" t="s">
        <v>191</v>
      </c>
      <c r="C218" s="19"/>
      <c r="D218" s="19"/>
      <c r="E218" s="5" t="s">
        <v>192</v>
      </c>
    </row>
  </sheetData>
  <sortState xmlns:xlrd2="http://schemas.microsoft.com/office/spreadsheetml/2017/richdata2" ref="A152:J210">
    <sortCondition ref="A152:A210"/>
  </sortState>
  <phoneticPr fontId="7" type="noConversion"/>
  <hyperlinks>
    <hyperlink ref="B217" r:id="rId1" xr:uid="{1356680E-4F30-404A-94E3-0A7BE4E20E27}"/>
  </hyperlinks>
  <pageMargins left="0.7" right="0.7" top="0.75" bottom="0.75" header="0.3" footer="0.3"/>
  <pageSetup paperSize="9" scale="6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Beställningslista Jord</vt:lpstr>
      <vt:lpstr>'Beställningslista Jord'!Utskriftsområde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Sälj</dc:creator>
  <cp:lastModifiedBy>Ann-Marlen Cronholm</cp:lastModifiedBy>
  <cp:lastPrinted>2022-10-19T07:41:13Z</cp:lastPrinted>
  <dcterms:created xsi:type="dcterms:W3CDTF">2017-05-30T08:05:06Z</dcterms:created>
  <dcterms:modified xsi:type="dcterms:W3CDTF">2022-10-26T09:19:58Z</dcterms:modified>
</cp:coreProperties>
</file>