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2856" windowWidth="15456" windowHeight="9660" activeTab="0"/>
  </bookViews>
  <sheets>
    <sheet name="Status" sheetId="1" r:id="rId1"/>
    <sheet name="Anbefalinger" sheetId="2" r:id="rId2"/>
    <sheet name="Godkjenninger" sheetId="3" r:id="rId3"/>
    <sheet name="Hannhundbruk" sheetId="4" r:id="rId4"/>
    <sheet name="Forespørsler" sheetId="5" r:id="rId5"/>
  </sheets>
  <definedNames>
    <definedName name="_xlnm._FilterDatabase" localSheetId="1" hidden="1">'Anbefalinger'!$A$3:$L$59</definedName>
    <definedName name="_xlnm._FilterDatabase" localSheetId="2" hidden="1">'Godkjenninger'!$A$3:$L$11</definedName>
    <definedName name="_xlnm.Print_Area" localSheetId="3">'Hannhundbruk'!$A:$J</definedName>
    <definedName name="_xlnm.Print_Titles" localSheetId="1">'Anbefalinger'!$1:$3</definedName>
    <definedName name="_xlnm.Print_Titles" localSheetId="2">'Godkjenninger'!$1:$3</definedName>
  </definedNames>
  <calcPr fullCalcOnLoad="1"/>
</workbook>
</file>

<file path=xl/sharedStrings.xml><?xml version="1.0" encoding="utf-8"?>
<sst xmlns="http://schemas.openxmlformats.org/spreadsheetml/2006/main" count="292" uniqueCount="207">
  <si>
    <t>Eier</t>
  </si>
  <si>
    <t>Tispe</t>
  </si>
  <si>
    <t>Hannhund</t>
  </si>
  <si>
    <t>Forventet
parring</t>
  </si>
  <si>
    <t>Kull</t>
  </si>
  <si>
    <t>Tom</t>
  </si>
  <si>
    <t>Annet</t>
  </si>
  <si>
    <t>Sum</t>
  </si>
  <si>
    <t>Forespørsel</t>
  </si>
  <si>
    <t>Ant.
Hann</t>
  </si>
  <si>
    <t>Ant.
Tisper</t>
  </si>
  <si>
    <t>Anbefaling/
Godkjenning</t>
  </si>
  <si>
    <t>Ikke
anbefalt</t>
  </si>
  <si>
    <t>Parret
dato</t>
  </si>
  <si>
    <t>Født dato/
Status</t>
  </si>
  <si>
    <t>Tot.</t>
  </si>
  <si>
    <t>Kommentarer</t>
  </si>
  <si>
    <t>Ikke
brukt</t>
  </si>
  <si>
    <t>Tittel / Navn / Reg. nr.</t>
  </si>
  <si>
    <t>F</t>
  </si>
  <si>
    <t>Anbef</t>
  </si>
  <si>
    <t>Altern</t>
  </si>
  <si>
    <t xml:space="preserve">Antall hanner : </t>
  </si>
  <si>
    <t xml:space="preserve">Resultat : </t>
  </si>
  <si>
    <t>Kommentar</t>
  </si>
  <si>
    <t>Levende valper i snitt pr. kull:</t>
  </si>
  <si>
    <t>Levende valper:</t>
  </si>
  <si>
    <t>Forespørsler:</t>
  </si>
  <si>
    <t>Ikke behandlede forespørsler:</t>
  </si>
  <si>
    <t>Anbefalte/godkjente forespørsler:</t>
  </si>
  <si>
    <t>Ikke anbefalte/godkjente forespørsler:</t>
  </si>
  <si>
    <t>Parringer er utført:</t>
  </si>
  <si>
    <t>Anbefalinger/godkjenninger blir ikke brukt:</t>
  </si>
  <si>
    <t>Anbefalinger/godkjenninger gjenstår å bruke:</t>
  </si>
  <si>
    <t>Parringer tomme:</t>
  </si>
  <si>
    <t>Andre årsaker (Kompl./ forulykket / dødfødte):</t>
  </si>
  <si>
    <t>Kull er født:</t>
  </si>
  <si>
    <t>Hanner:</t>
  </si>
  <si>
    <t>Tisper:</t>
  </si>
  <si>
    <t>Paret</t>
  </si>
  <si>
    <r>
      <t>Hannhunder, bruk og resultat i avlssesongen 2014</t>
    </r>
    <r>
      <rPr>
        <sz val="9"/>
        <rFont val="Helvetica"/>
        <family val="0"/>
      </rPr>
      <t xml:space="preserve">   </t>
    </r>
    <r>
      <rPr>
        <sz val="8"/>
        <rFont val="Helvetica"/>
        <family val="0"/>
      </rPr>
      <t>(fom 01.11.13 tom 31.12.14)</t>
    </r>
  </si>
  <si>
    <r>
      <t>Følgende er anbefalt parring avlssesongen 2014</t>
    </r>
    <r>
      <rPr>
        <sz val="11"/>
        <rFont val="Arial"/>
        <family val="2"/>
      </rPr>
      <t xml:space="preserve">      </t>
    </r>
  </si>
  <si>
    <t>(fom 01.11.13 tom 31.12.14</t>
  </si>
  <si>
    <r>
      <t>Følgende er godkjent parring avlssesongen 2014</t>
    </r>
    <r>
      <rPr>
        <sz val="11"/>
        <rFont val="Arial"/>
        <family val="2"/>
      </rPr>
      <t xml:space="preserve">       </t>
    </r>
  </si>
  <si>
    <t>(fom 01.11.13 tom 31.12.14)</t>
  </si>
  <si>
    <t>Foss, Jan Ståle</t>
  </si>
  <si>
    <t>Sivesind, Per Harald</t>
  </si>
  <si>
    <r>
      <rPr>
        <sz val="10"/>
        <rFont val="Arial"/>
        <family val="2"/>
      </rPr>
      <t xml:space="preserve">N UCH </t>
    </r>
    <r>
      <rPr>
        <b/>
        <sz val="10"/>
        <rFont val="Arial"/>
        <family val="2"/>
      </rPr>
      <t>Ronya 15433/08</t>
    </r>
  </si>
  <si>
    <t>Kira NO55186/09</t>
  </si>
  <si>
    <t>Hansen, Richard M.</t>
  </si>
  <si>
    <r>
      <rPr>
        <sz val="10"/>
        <rFont val="Arial"/>
        <family val="2"/>
      </rPr>
      <t>N UCH N JCH RR</t>
    </r>
    <r>
      <rPr>
        <b/>
        <sz val="10"/>
        <rFont val="Arial"/>
        <family val="2"/>
      </rPr>
      <t xml:space="preserve"> Slengslia's Heija NO53464/09</t>
    </r>
  </si>
  <si>
    <t>Risholt, Lars Arild</t>
  </si>
  <si>
    <t>Sageng, Heidi</t>
  </si>
  <si>
    <t>Manja 07325/05</t>
  </si>
  <si>
    <t>Ovnan, Runar</t>
  </si>
  <si>
    <r>
      <rPr>
        <sz val="9"/>
        <color indexed="17"/>
        <rFont val="Arial"/>
        <family val="2"/>
      </rPr>
      <t>N UCH</t>
    </r>
    <r>
      <rPr>
        <b/>
        <sz val="9"/>
        <color indexed="17"/>
        <rFont val="Arial"/>
        <family val="2"/>
      </rPr>
      <t xml:space="preserve"> Balder </t>
    </r>
    <r>
      <rPr>
        <sz val="9"/>
        <color indexed="17"/>
        <rFont val="Arial"/>
        <family val="2"/>
      </rPr>
      <t>04656/07</t>
    </r>
  </si>
  <si>
    <t>D</t>
  </si>
  <si>
    <t>Haug, Bjørn</t>
  </si>
  <si>
    <r>
      <rPr>
        <b/>
        <sz val="9"/>
        <color indexed="16"/>
        <rFont val="Arial"/>
        <family val="2"/>
      </rPr>
      <t xml:space="preserve">Sato Av Kampenhaug </t>
    </r>
    <r>
      <rPr>
        <sz val="9"/>
        <color indexed="16"/>
        <rFont val="Arial"/>
        <family val="2"/>
      </rPr>
      <t>NO34564/10</t>
    </r>
  </si>
  <si>
    <t>S</t>
  </si>
  <si>
    <t>Berg, Hans</t>
  </si>
  <si>
    <t>N UCH Balder 04656/07</t>
  </si>
  <si>
    <t>Haug, Bjørn
2090 Hurdal
Tlf. 900 94 740</t>
  </si>
  <si>
    <t>Sato Av Kampenhaug NO34564/10</t>
  </si>
  <si>
    <t xml:space="preserve">Berg, Hans
1476 Rasta
Tlf. 67 90 69 46 / 958 93 508
</t>
  </si>
  <si>
    <t xml:space="preserve">Sageng, Heidi
3478 Nærsnes
Tlf. 412 09 109
E-mail: sageng-h@online.no
</t>
  </si>
  <si>
    <t xml:space="preserve">Hansen, Richard M.
9300 Finnsnes
Tlf. 906 67 189
E-mail: richard.hansen@tarkett.com
</t>
  </si>
  <si>
    <r>
      <rPr>
        <sz val="9"/>
        <rFont val="Arial"/>
        <family val="2"/>
      </rPr>
      <t xml:space="preserve">N UCH </t>
    </r>
    <r>
      <rPr>
        <b/>
        <sz val="9"/>
        <rFont val="Arial"/>
        <family val="2"/>
      </rPr>
      <t>Ronya 15433/08</t>
    </r>
  </si>
  <si>
    <t xml:space="preserve">Foss, Jan Ståle
7238 Hovin i Gauldal
Tlf. 400 93 459
</t>
  </si>
  <si>
    <t>Ronja 14088/06</t>
  </si>
  <si>
    <t>Løken, Knut</t>
  </si>
  <si>
    <t>Go'jenta Zita 27499/07</t>
  </si>
  <si>
    <t>Edholm, Alice</t>
  </si>
  <si>
    <t xml:space="preserve">Edholm, Alice/Øibo, Anders
1626 Manstad
Tlf. 909 56 210 / 464 10 329
</t>
  </si>
  <si>
    <t>Troll Fjellet's Bjønnli Fanta NO49612/09</t>
  </si>
  <si>
    <t>Ovesen, Trond</t>
  </si>
  <si>
    <r>
      <t xml:space="preserve">Bs-Sikker </t>
    </r>
    <r>
      <rPr>
        <sz val="9"/>
        <color indexed="17"/>
        <rFont val="Arial"/>
        <family val="2"/>
      </rPr>
      <t>21769/08</t>
    </r>
  </si>
  <si>
    <t>Enger, Hans Petter</t>
  </si>
  <si>
    <t>Troll Fjellet's Bjønnli Fanta 
NO49612/09</t>
  </si>
  <si>
    <t xml:space="preserve">Ovesen, Trond
7715 Steinkjer
Tlf. 33 39 66 21
</t>
  </si>
  <si>
    <t>Bs-Sikker 21769/08</t>
  </si>
  <si>
    <t>Enger, Hans Petter
2960 Røn
Tlf. 976 06 405</t>
  </si>
  <si>
    <r>
      <rPr>
        <sz val="10"/>
        <rFont val="Arial"/>
        <family val="2"/>
      </rPr>
      <t xml:space="preserve">N UCH N JCH </t>
    </r>
    <r>
      <rPr>
        <b/>
        <sz val="10"/>
        <rFont val="Arial"/>
        <family val="2"/>
      </rPr>
      <t>Snotra av Kampenhaug NO34570/10</t>
    </r>
  </si>
  <si>
    <t>Ikke brukt</t>
  </si>
  <si>
    <t>Pedersen, Hans Chr.</t>
  </si>
  <si>
    <r>
      <rPr>
        <sz val="10"/>
        <rFont val="Arial"/>
        <family val="2"/>
      </rPr>
      <t>N JCH</t>
    </r>
    <r>
      <rPr>
        <b/>
        <sz val="10"/>
        <rFont val="Arial"/>
        <family val="2"/>
      </rPr>
      <t xml:space="preserve"> Gåvålias Kora NO40765/10</t>
    </r>
  </si>
  <si>
    <t>Bs-Ylva 21777/08</t>
  </si>
  <si>
    <t>Johansen, Gunnar</t>
  </si>
  <si>
    <t>Belle Gunnes NO45356/10</t>
  </si>
  <si>
    <t>Støle, Steinar</t>
  </si>
  <si>
    <t>Myhre, Harry</t>
  </si>
  <si>
    <t>Gromma Av Kampenhaug NO46743/11</t>
  </si>
  <si>
    <t>Randem, Torkel</t>
  </si>
  <si>
    <t xml:space="preserve">Johansen, Gunnar og Ormestad, P.I
3175 Ramnes
Tlf. 959 91 207
</t>
  </si>
  <si>
    <r>
      <t xml:space="preserve">Chico </t>
    </r>
    <r>
      <rPr>
        <sz val="9"/>
        <color indexed="16"/>
        <rFont val="Arial"/>
        <family val="2"/>
      </rPr>
      <t xml:space="preserve">20723/04 </t>
    </r>
  </si>
  <si>
    <t>Grøterud, Arne H.</t>
  </si>
  <si>
    <t>Chico 20723/04</t>
  </si>
  <si>
    <t xml:space="preserve">Pedersen, Hans Chr.
7562 Hundhamaren
Tlf. 934 66 774
</t>
  </si>
  <si>
    <r>
      <rPr>
        <sz val="9"/>
        <rFont val="Arial"/>
        <family val="2"/>
      </rPr>
      <t xml:space="preserve">N JCH </t>
    </r>
    <r>
      <rPr>
        <b/>
        <sz val="9"/>
        <rFont val="Arial"/>
        <family val="2"/>
      </rPr>
      <t>Gåvålias Kora NO40765/10</t>
    </r>
  </si>
  <si>
    <r>
      <rPr>
        <sz val="9"/>
        <rFont val="Arial"/>
        <family val="2"/>
      </rPr>
      <t xml:space="preserve">N JCH </t>
    </r>
    <r>
      <rPr>
        <b/>
        <sz val="9"/>
        <rFont val="Arial"/>
        <family val="2"/>
      </rPr>
      <t xml:space="preserve">Gåvålias Kora NO40765/10
</t>
    </r>
    <r>
      <rPr>
        <sz val="9"/>
        <rFont val="Arial"/>
        <family val="2"/>
      </rPr>
      <t>Alternativ</t>
    </r>
  </si>
  <si>
    <r>
      <t xml:space="preserve">Maihaugen's Gjest </t>
    </r>
    <r>
      <rPr>
        <sz val="9"/>
        <color indexed="16"/>
        <rFont val="Arial"/>
        <family val="2"/>
      </rPr>
      <t xml:space="preserve">SE51602/2012 </t>
    </r>
  </si>
  <si>
    <t>Lufall, Jostein</t>
  </si>
  <si>
    <t xml:space="preserve">Randem, Torkel
1430 Ås
Tlf. 991 68 897
E-mail: kampenhaug@gmail.com
</t>
  </si>
  <si>
    <t>Maihaugen's Gjest SE51602/2012</t>
  </si>
  <si>
    <t>Jokstad, Harald</t>
  </si>
  <si>
    <r>
      <rPr>
        <sz val="9"/>
        <color indexed="17"/>
        <rFont val="Arial"/>
        <family val="2"/>
      </rPr>
      <t xml:space="preserve">N JCH </t>
    </r>
    <r>
      <rPr>
        <b/>
        <sz val="9"/>
        <color indexed="17"/>
        <rFont val="Arial"/>
        <family val="2"/>
      </rPr>
      <t xml:space="preserve">Bs-Hjall </t>
    </r>
    <r>
      <rPr>
        <sz val="9"/>
        <color indexed="17"/>
        <rFont val="Arial"/>
        <family val="2"/>
      </rPr>
      <t>NO46569/11</t>
    </r>
  </si>
  <si>
    <t xml:space="preserve">Støle, Steinar T.
4516 Mandal
Tlf. 952 53 427 / 915 30 924
</t>
  </si>
  <si>
    <t>N JCH Bs-Hjall NO46569/11</t>
  </si>
  <si>
    <t>Jokstad, Harald
3042 Drammen
Tlf. 975 05 369</t>
  </si>
  <si>
    <r>
      <rPr>
        <sz val="9"/>
        <rFont val="Arial"/>
        <family val="2"/>
      </rPr>
      <t xml:space="preserve">N UCH N JCH RR </t>
    </r>
    <r>
      <rPr>
        <b/>
        <sz val="9"/>
        <rFont val="Arial"/>
        <family val="2"/>
      </rPr>
      <t>Slengslias Heija 
NO53464/09</t>
    </r>
  </si>
  <si>
    <t xml:space="preserve">Risholt, Lars Arild
4821 Rykene
Tlf.: 37 09 35 84 / 950 41 005
</t>
  </si>
  <si>
    <t>Kvisler, Clas S.</t>
  </si>
  <si>
    <r>
      <rPr>
        <sz val="9"/>
        <color indexed="17"/>
        <rFont val="Arial"/>
        <family val="2"/>
      </rPr>
      <t xml:space="preserve">N JCH </t>
    </r>
    <r>
      <rPr>
        <b/>
        <sz val="9"/>
        <color indexed="17"/>
        <rFont val="Arial"/>
        <family val="2"/>
      </rPr>
      <t xml:space="preserve">Jago </t>
    </r>
    <r>
      <rPr>
        <sz val="9"/>
        <color indexed="17"/>
        <rFont val="Arial"/>
        <family val="2"/>
      </rPr>
      <t>NO31604/10</t>
    </r>
  </si>
  <si>
    <t>N JCH Jago NO31604/10</t>
  </si>
  <si>
    <t xml:space="preserve">Løken, Knut
1903 Gan
Tlf. 63 88 39 35 / 917 41 586
</t>
  </si>
  <si>
    <t>Kvisler, Clas
1816 Skiptvet
Tlf. 69 80 72 00 / 982 14 877</t>
  </si>
  <si>
    <r>
      <rPr>
        <sz val="9"/>
        <color indexed="17"/>
        <rFont val="Arial"/>
        <family val="2"/>
      </rPr>
      <t xml:space="preserve">N UCH NORDV-02 NV-03-04 </t>
    </r>
    <r>
      <rPr>
        <b/>
        <sz val="9"/>
        <color indexed="17"/>
        <rFont val="Arial"/>
        <family val="2"/>
      </rPr>
      <t xml:space="preserve">Kvikk </t>
    </r>
    <r>
      <rPr>
        <sz val="9"/>
        <color indexed="17"/>
        <rFont val="Arial"/>
        <family val="2"/>
      </rPr>
      <t>20677/99</t>
    </r>
  </si>
  <si>
    <t>Larsen, Bård</t>
  </si>
  <si>
    <t>N UCH NORDV-02 NV-03-04 Kvikk
20677/99</t>
  </si>
  <si>
    <t xml:space="preserve">Ovnan, Runar
3350 Prestfoss
Tlf. 944 03 613
</t>
  </si>
  <si>
    <t>Larsen, Bård
2022 Gjerdrum
Tlf. 901 11 444</t>
  </si>
  <si>
    <r>
      <rPr>
        <sz val="9"/>
        <rFont val="Arial"/>
        <family val="2"/>
      </rPr>
      <t>N JCH RR</t>
    </r>
    <r>
      <rPr>
        <b/>
        <sz val="9"/>
        <rFont val="Arial"/>
        <family val="2"/>
      </rPr>
      <t xml:space="preserve"> Tortåsen's Arja X-02755/08</t>
    </r>
  </si>
  <si>
    <t xml:space="preserve">Myhre, Harry
2264 Grinder
Tlf. 907 04 231
</t>
  </si>
  <si>
    <r>
      <rPr>
        <sz val="10"/>
        <rFont val="Arial"/>
        <family val="2"/>
      </rPr>
      <t>N JCH RR</t>
    </r>
    <r>
      <rPr>
        <b/>
        <sz val="10"/>
        <rFont val="Arial"/>
        <family val="2"/>
      </rPr>
      <t xml:space="preserve"> Tortåsen's Arja X-02755/08</t>
    </r>
  </si>
  <si>
    <r>
      <rPr>
        <sz val="9"/>
        <color indexed="17"/>
        <rFont val="Arial"/>
        <family val="2"/>
      </rPr>
      <t xml:space="preserve">N UCH N JCH </t>
    </r>
    <r>
      <rPr>
        <b/>
        <sz val="9"/>
        <color indexed="17"/>
        <rFont val="Arial"/>
        <family val="2"/>
      </rPr>
      <t xml:space="preserve">Brage </t>
    </r>
    <r>
      <rPr>
        <sz val="9"/>
        <color indexed="17"/>
        <rFont val="Arial"/>
        <family val="2"/>
      </rPr>
      <t>13836/07</t>
    </r>
  </si>
  <si>
    <t>Skjæveland, Åge</t>
  </si>
  <si>
    <t>Havdal, Fredrik og Jan</t>
  </si>
  <si>
    <r>
      <rPr>
        <sz val="10"/>
        <rFont val="Arial"/>
        <family val="2"/>
      </rPr>
      <t>N UCH N JCH</t>
    </r>
    <r>
      <rPr>
        <b/>
        <sz val="10"/>
        <rFont val="Arial"/>
        <family val="2"/>
      </rPr>
      <t xml:space="preserve"> Frøya NO32585/11</t>
    </r>
    <r>
      <rPr>
        <sz val="10"/>
        <rFont val="Arial"/>
        <family val="2"/>
      </rPr>
      <t xml:space="preserve"> (Hygenhund)</t>
    </r>
  </si>
  <si>
    <r>
      <t xml:space="preserve">N UCH N JCH </t>
    </r>
    <r>
      <rPr>
        <b/>
        <sz val="9"/>
        <rFont val="Arial"/>
        <family val="2"/>
      </rPr>
      <t>Frøya NO32585/11</t>
    </r>
    <r>
      <rPr>
        <sz val="9"/>
        <rFont val="Arial"/>
        <family val="2"/>
      </rPr>
      <t xml:space="preserve">
(Hygenhund)</t>
    </r>
  </si>
  <si>
    <t>N UCH N JCH Brage 13836/07</t>
  </si>
  <si>
    <r>
      <rPr>
        <sz val="10"/>
        <rFont val="Arial"/>
        <family val="2"/>
      </rPr>
      <t xml:space="preserve">N JCH </t>
    </r>
    <r>
      <rPr>
        <b/>
        <sz val="10"/>
        <rFont val="Arial"/>
        <family val="2"/>
      </rPr>
      <t>Freia 16672/08</t>
    </r>
  </si>
  <si>
    <t>Røraas, Rita og Carl Inge</t>
  </si>
  <si>
    <r>
      <rPr>
        <sz val="9"/>
        <rFont val="Arial"/>
        <family val="2"/>
      </rPr>
      <t xml:space="preserve">N JCH </t>
    </r>
    <r>
      <rPr>
        <b/>
        <sz val="9"/>
        <rFont val="Arial"/>
        <family val="2"/>
      </rPr>
      <t>Freia 16672/08</t>
    </r>
  </si>
  <si>
    <t xml:space="preserve">Røraas, Rita og Carl Inge
3614 Kongsberg
Tlf. 959 69 034
</t>
  </si>
  <si>
    <t xml:space="preserve">Havdal, Fredrik og Jan
7224 Melhus
Tlf. 950 72 987
</t>
  </si>
  <si>
    <t>Skjæveland, Åge
4308 Sandnes
Tlf. 474 48 676 / 936 70 181</t>
  </si>
  <si>
    <t>Stenersen, Mård J.</t>
  </si>
  <si>
    <r>
      <rPr>
        <sz val="10"/>
        <rFont val="Arial"/>
        <family val="2"/>
      </rPr>
      <t>N UCH</t>
    </r>
    <r>
      <rPr>
        <b/>
        <sz val="10"/>
        <rFont val="Arial"/>
        <family val="2"/>
      </rPr>
      <t xml:space="preserve"> AB Siri 06051/08</t>
    </r>
  </si>
  <si>
    <r>
      <t xml:space="preserve">N UCH </t>
    </r>
    <r>
      <rPr>
        <b/>
        <sz val="9"/>
        <color indexed="16"/>
        <rFont val="Arial"/>
        <family val="2"/>
      </rPr>
      <t xml:space="preserve">Tronfjellet's Birk </t>
    </r>
    <r>
      <rPr>
        <sz val="9"/>
        <color indexed="16"/>
        <rFont val="Arial"/>
        <family val="2"/>
      </rPr>
      <t>NO41400/09</t>
    </r>
  </si>
  <si>
    <t>Backsæther, Boye</t>
  </si>
  <si>
    <r>
      <rPr>
        <sz val="9"/>
        <rFont val="Arial"/>
        <family val="2"/>
      </rPr>
      <t>N UCH</t>
    </r>
    <r>
      <rPr>
        <b/>
        <sz val="9"/>
        <rFont val="Arial"/>
        <family val="2"/>
      </rPr>
      <t xml:space="preserve"> AB Siri 06051/08</t>
    </r>
  </si>
  <si>
    <t xml:space="preserve">Stenersen, Mård
2480 Koppang
Tlf. 958 29 110
</t>
  </si>
  <si>
    <t>N UCH Tronfjellet's Birk NO41400/09</t>
  </si>
  <si>
    <t>Backsæther, Boye og Anne
2614 Lillehammer
Tlf. 481 47 050</t>
  </si>
  <si>
    <r>
      <rPr>
        <sz val="10"/>
        <rFont val="Arial"/>
        <family val="2"/>
      </rPr>
      <t>INT N UCH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SEV-11-12-13 </t>
    </r>
    <r>
      <rPr>
        <b/>
        <sz val="10"/>
        <rFont val="Arial"/>
        <family val="2"/>
      </rPr>
      <t>Glenna's Xenina NO45478/09</t>
    </r>
  </si>
  <si>
    <r>
      <rPr>
        <sz val="9"/>
        <rFont val="Arial"/>
        <family val="2"/>
      </rPr>
      <t xml:space="preserve">INT N UCH SEV-11-12-13 
</t>
    </r>
    <r>
      <rPr>
        <b/>
        <sz val="9"/>
        <rFont val="Arial"/>
        <family val="2"/>
      </rPr>
      <t>Glenna's Xenina NO45478/09</t>
    </r>
  </si>
  <si>
    <t>AB Embla NO45367/10</t>
  </si>
  <si>
    <r>
      <t xml:space="preserve">Ask </t>
    </r>
    <r>
      <rPr>
        <sz val="9"/>
        <color indexed="16"/>
        <rFont val="Arial"/>
        <family val="2"/>
      </rPr>
      <t>16432/05</t>
    </r>
  </si>
  <si>
    <t>Kristiansen, Øyvind O</t>
  </si>
  <si>
    <t>Ask 16432/05</t>
  </si>
  <si>
    <t>Kristiansen, Øyvind O.
5700 Voss
Tlf. 908 08 263</t>
  </si>
  <si>
    <r>
      <t xml:space="preserve">N UCH N JCH </t>
    </r>
    <r>
      <rPr>
        <b/>
        <sz val="9"/>
        <rFont val="Arial"/>
        <family val="2"/>
      </rPr>
      <t>Snotra Av Kampenhaug
NO34570/10</t>
    </r>
  </si>
  <si>
    <t>Steen, Birger</t>
  </si>
  <si>
    <r>
      <rPr>
        <sz val="10"/>
        <rFont val="Arial"/>
        <family val="2"/>
      </rPr>
      <t xml:space="preserve">N JCH </t>
    </r>
    <r>
      <rPr>
        <b/>
        <sz val="10"/>
        <rFont val="Arial"/>
        <family val="2"/>
      </rPr>
      <t>Bs-Topsi 16711/08</t>
    </r>
  </si>
  <si>
    <t xml:space="preserve">Andresen, Gunnar
3748 Siljan
Tlf. 950 41 064
</t>
  </si>
  <si>
    <t>Andresen, Gunnar</t>
  </si>
  <si>
    <t>Eier/Oppdretter</t>
  </si>
  <si>
    <t xml:space="preserve">Lufall, Jostein
7332 Løkken Verk
Tlf. 953 08 724
</t>
  </si>
  <si>
    <t>Marka, Mats</t>
  </si>
  <si>
    <r>
      <rPr>
        <sz val="9"/>
        <rFont val="Arial"/>
        <family val="2"/>
      </rPr>
      <t>N JCH</t>
    </r>
    <r>
      <rPr>
        <b/>
        <sz val="9"/>
        <rFont val="Arial"/>
        <family val="2"/>
      </rPr>
      <t xml:space="preserve"> Bs-Topsi 16711/08</t>
    </r>
  </si>
  <si>
    <t xml:space="preserve">Steen, Birger
3612 Kongsberg
Tlf. 948 15 131
</t>
  </si>
  <si>
    <t>Benny NO43891/12</t>
  </si>
  <si>
    <t>Marka, Mats
1484 Hakadal
Tlf.</t>
  </si>
  <si>
    <r>
      <t xml:space="preserve">Benny </t>
    </r>
    <r>
      <rPr>
        <sz val="9"/>
        <color indexed="17"/>
        <rFont val="Arial"/>
        <family val="2"/>
      </rPr>
      <t>NO43891/12</t>
    </r>
  </si>
  <si>
    <t>08.-</t>
  </si>
  <si>
    <t xml:space="preserve">Sivesind, Per Harald
2846 Bøverbru
Tlf. 951 10 101
E-mail: phsi@online.no
www.sivesindhogda.com
</t>
  </si>
  <si>
    <t>Romsjøen's Roia 16048/08</t>
  </si>
  <si>
    <t>Åsvang, Ansgar</t>
  </si>
  <si>
    <r>
      <t xml:space="preserve">Sang </t>
    </r>
    <r>
      <rPr>
        <sz val="9"/>
        <color indexed="17"/>
        <rFont val="Arial"/>
        <family val="2"/>
      </rPr>
      <t>18551/07</t>
    </r>
  </si>
  <si>
    <t>Hermstad, Martin</t>
  </si>
  <si>
    <t xml:space="preserve">Åsvang, Ansgar
7519 Elvarli
Tlf. 74 80 02 09 / 951 70 897
</t>
  </si>
  <si>
    <t>Sang 18551/07</t>
  </si>
  <si>
    <t>Hermstad, Martin
7520 Hegra
Tlf.</t>
  </si>
  <si>
    <t>Storm 21117/95</t>
  </si>
  <si>
    <t>Avlsrådet for Dunker</t>
  </si>
  <si>
    <r>
      <t xml:space="preserve">N UCH N JCH </t>
    </r>
    <r>
      <rPr>
        <b/>
        <sz val="9"/>
        <rFont val="Arial"/>
        <family val="2"/>
      </rPr>
      <t xml:space="preserve">Snotra Av Kampenhaug
NO34570/10
</t>
    </r>
    <r>
      <rPr>
        <sz val="9"/>
        <rFont val="Arial"/>
        <family val="2"/>
      </rPr>
      <t>Alternativ</t>
    </r>
  </si>
  <si>
    <r>
      <rPr>
        <b/>
        <sz val="9"/>
        <color indexed="16"/>
        <rFont val="Arial"/>
        <family val="2"/>
      </rPr>
      <t xml:space="preserve">Storm </t>
    </r>
    <r>
      <rPr>
        <sz val="9"/>
        <color indexed="16"/>
        <rFont val="Arial"/>
        <family val="2"/>
      </rPr>
      <t>21117/95</t>
    </r>
  </si>
  <si>
    <r>
      <rPr>
        <sz val="10"/>
        <rFont val="Arial"/>
        <family val="2"/>
      </rPr>
      <t>N JCH</t>
    </r>
    <r>
      <rPr>
        <b/>
        <sz val="10"/>
        <rFont val="Arial"/>
        <family val="2"/>
      </rPr>
      <t xml:space="preserve"> Bs-Aya NO58031/10</t>
    </r>
  </si>
  <si>
    <t>Lie, Joakim og Styrmo, Anton</t>
  </si>
  <si>
    <r>
      <t xml:space="preserve">Gåvålias Belloo </t>
    </r>
    <r>
      <rPr>
        <sz val="9"/>
        <color indexed="16"/>
        <rFont val="Arial"/>
        <family val="2"/>
      </rPr>
      <t>NO40757/10</t>
    </r>
  </si>
  <si>
    <t>Barikmo, Jon</t>
  </si>
  <si>
    <r>
      <rPr>
        <sz val="9"/>
        <rFont val="Arial"/>
        <family val="2"/>
      </rPr>
      <t>N JCH</t>
    </r>
    <r>
      <rPr>
        <b/>
        <sz val="9"/>
        <rFont val="Arial"/>
        <family val="2"/>
      </rPr>
      <t xml:space="preserve"> Bs-Aya NO58031/10</t>
    </r>
  </si>
  <si>
    <t xml:space="preserve">Lie, Joakim
3612 Kongsberg
Tlf. 948 15 131
</t>
  </si>
  <si>
    <t>Gåvålias Belloo NO40757/10</t>
  </si>
  <si>
    <t>Barikmo, Jon
7070 Bosberg
Tlf. 72 83 55 14 / 926 16 920</t>
  </si>
  <si>
    <t>03.-</t>
  </si>
  <si>
    <t>Tussi 24213/08</t>
  </si>
  <si>
    <t>Lundberg, Sigmund</t>
  </si>
  <si>
    <r>
      <rPr>
        <b/>
        <sz val="9"/>
        <color indexed="16"/>
        <rFont val="Arial"/>
        <family val="2"/>
      </rPr>
      <t xml:space="preserve">Odin </t>
    </r>
    <r>
      <rPr>
        <sz val="9"/>
        <color indexed="16"/>
        <rFont val="Arial"/>
        <family val="2"/>
      </rPr>
      <t>NO42998/12</t>
    </r>
  </si>
  <si>
    <t>Ormstad, Tore</t>
  </si>
  <si>
    <t xml:space="preserve">Lundberg, Sigmund
2090 Hurdal
Tlf. 63 98 97 37 / 920 68 298 /
959 32 037
</t>
  </si>
  <si>
    <t>Odin NO42998/12</t>
  </si>
  <si>
    <t>Ormstad, Tore
1923 Sørum
Tlf. 901 98 589</t>
  </si>
  <si>
    <t>Utsatt til neste løpetid</t>
  </si>
  <si>
    <t>11.-</t>
  </si>
  <si>
    <r>
      <rPr>
        <sz val="9"/>
        <color indexed="49"/>
        <rFont val="Arial"/>
        <family val="2"/>
      </rPr>
      <t xml:space="preserve">N UCH N JCH RR </t>
    </r>
    <r>
      <rPr>
        <b/>
        <sz val="9"/>
        <color indexed="49"/>
        <rFont val="Arial"/>
        <family val="2"/>
      </rPr>
      <t xml:space="preserve">Hareloslias Stoy </t>
    </r>
    <r>
      <rPr>
        <sz val="9"/>
        <color indexed="49"/>
        <rFont val="Arial"/>
        <family val="2"/>
      </rPr>
      <t>19004/05</t>
    </r>
  </si>
  <si>
    <t>Bjørkevoll, Dag Inge</t>
  </si>
  <si>
    <t>N UCH N JCH RR Hareloslias Stoy 19004/05</t>
  </si>
  <si>
    <t>Bjørkevoll, Dag Inge
1484 Hakadal
Tlf. 995 42 598</t>
  </si>
  <si>
    <r>
      <rPr>
        <sz val="10"/>
        <rFont val="Arial"/>
        <family val="2"/>
      </rPr>
      <t>N JCH</t>
    </r>
    <r>
      <rPr>
        <b/>
        <sz val="10"/>
        <rFont val="Arial"/>
        <family val="2"/>
      </rPr>
      <t xml:space="preserve"> Mia 13837/07</t>
    </r>
  </si>
  <si>
    <t>Dyste, Magne Kr.</t>
  </si>
  <si>
    <r>
      <t xml:space="preserve">N JCH </t>
    </r>
    <r>
      <rPr>
        <b/>
        <sz val="9"/>
        <rFont val="Arial"/>
        <family val="2"/>
      </rPr>
      <t xml:space="preserve">Mia 13837/07 </t>
    </r>
  </si>
  <si>
    <t xml:space="preserve">Dyste, Magne Kr.
2847 Kolbu
Tlf. 61 16 79 00 / 959 09 333
</t>
  </si>
  <si>
    <t xml:space="preserve">Grøterud, Arne H.
3370 Vikersund
Tlf. 32 78 23 66
E-mail: arn-hen@hotmail.no
</t>
  </si>
  <si>
    <r>
      <t xml:space="preserve">N JCH </t>
    </r>
    <r>
      <rPr>
        <b/>
        <sz val="10"/>
        <rFont val="Arial"/>
        <family val="2"/>
      </rPr>
      <t>Ar Kaisa 00194/07</t>
    </r>
  </si>
  <si>
    <t>26.-</t>
  </si>
  <si>
    <t>Status pr. 01.12.2014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</si>
</sst>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14]d\.\ mmmm\ yyyy"/>
    <numFmt numFmtId="173" formatCode="[$-414]mmmm\ yyyy;@"/>
    <numFmt numFmtId="174" formatCode="&quot;Ja&quot;;&quot;Ja&quot;;&quot;Nei&quot;"/>
    <numFmt numFmtId="175" formatCode="&quot;Sann&quot;;&quot;Sann&quot;;&quot;Usann&quot;"/>
    <numFmt numFmtId="176" formatCode="&quot;På&quot;;&quot;På&quot;;&quot;Av&quot;"/>
    <numFmt numFmtId="177" formatCode="[$-414]mmm\.\ yy;@"/>
    <numFmt numFmtId="178" formatCode="0.000000"/>
    <numFmt numFmtId="179" formatCode="0.00000"/>
    <numFmt numFmtId="180" formatCode="0.0000"/>
    <numFmt numFmtId="181" formatCode="0.000"/>
    <numFmt numFmtId="182" formatCode="[$€-2]\ ###,000_);[Red]\([$€-2]\ ###,000\)"/>
  </numFmts>
  <fonts count="6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Helvetica"/>
      <family val="0"/>
    </font>
    <font>
      <sz val="9"/>
      <name val="Helvetica"/>
      <family val="0"/>
    </font>
    <font>
      <sz val="8"/>
      <name val="Helvetica"/>
      <family val="0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7"/>
      <name val="Arial"/>
      <family val="2"/>
    </font>
    <font>
      <sz val="9"/>
      <color indexed="2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8"/>
      <name val="Arial"/>
      <family val="2"/>
    </font>
    <font>
      <sz val="9"/>
      <color indexed="49"/>
      <name val="Arial"/>
      <family val="2"/>
    </font>
    <font>
      <b/>
      <sz val="9"/>
      <color indexed="4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9"/>
      <color indexed="3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9"/>
      <color rgb="FF0033CC"/>
      <name val="Arial"/>
      <family val="2"/>
    </font>
    <font>
      <sz val="9"/>
      <color rgb="FF33CCCC"/>
      <name val="Arial"/>
      <family val="2"/>
    </font>
    <font>
      <sz val="9"/>
      <color rgb="FF009900"/>
      <name val="Arial"/>
      <family val="2"/>
    </font>
    <font>
      <b/>
      <sz val="9"/>
      <color rgb="FF008000"/>
      <name val="Arial"/>
      <family val="2"/>
    </font>
    <font>
      <sz val="9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171" fontId="0" fillId="0" borderId="0" applyFont="0" applyFill="0" applyBorder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51" fillId="26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9" fontId="0" fillId="0" borderId="0" applyFont="0" applyFill="0" applyBorder="0" applyAlignment="0" applyProtection="0"/>
    <xf numFmtId="0" fontId="57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7" fontId="3" fillId="0" borderId="0" xfId="0" applyNumberFormat="1" applyFont="1" applyAlignment="1">
      <alignment horizontal="left" vertical="top"/>
    </xf>
    <xf numFmtId="177" fontId="3" fillId="0" borderId="0" xfId="0" applyNumberFormat="1" applyFont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horizontal="center" vertical="top"/>
    </xf>
    <xf numFmtId="0" fontId="0" fillId="0" borderId="16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right" vertical="top" wrapText="1"/>
    </xf>
    <xf numFmtId="17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2" fontId="0" fillId="0" borderId="19" xfId="0" applyNumberFormat="1" applyFont="1" applyBorder="1" applyAlignment="1">
      <alignment horizontal="center" vertical="top"/>
    </xf>
    <xf numFmtId="1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14" fontId="3" fillId="0" borderId="0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center"/>
    </xf>
    <xf numFmtId="0" fontId="14" fillId="0" borderId="23" xfId="0" applyFont="1" applyBorder="1" applyAlignment="1">
      <alignment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11" xfId="0" applyFont="1" applyBorder="1" applyAlignment="1">
      <alignment/>
    </xf>
    <xf numFmtId="0" fontId="20" fillId="0" borderId="0" xfId="0" applyFont="1" applyAlignment="1">
      <alignment vertical="top" wrapText="1"/>
    </xf>
    <xf numFmtId="0" fontId="59" fillId="0" borderId="11" xfId="0" applyFont="1" applyBorder="1" applyAlignment="1">
      <alignment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177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14" fontId="3" fillId="0" borderId="0" xfId="0" applyNumberFormat="1" applyFont="1" applyFill="1" applyAlignment="1">
      <alignment horizontal="right" vertical="top"/>
    </xf>
    <xf numFmtId="1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14" fontId="3" fillId="0" borderId="0" xfId="0" applyNumberFormat="1" applyFont="1" applyBorder="1" applyAlignment="1">
      <alignment vertical="top" wrapText="1"/>
    </xf>
    <xf numFmtId="0" fontId="60" fillId="0" borderId="0" xfId="0" applyFont="1" applyAlignment="1">
      <alignment vertical="top"/>
    </xf>
    <xf numFmtId="0" fontId="60" fillId="0" borderId="0" xfId="0" applyFont="1" applyAlignment="1">
      <alignment vertical="top" wrapText="1"/>
    </xf>
    <xf numFmtId="0" fontId="0" fillId="0" borderId="0" xfId="44" applyFont="1" applyFill="1" applyBorder="1">
      <alignment/>
      <protection/>
    </xf>
    <xf numFmtId="14" fontId="3" fillId="0" borderId="0" xfId="0" applyNumberFormat="1" applyFont="1" applyAlignment="1">
      <alignment horizontal="right" vertical="top" wrapText="1"/>
    </xf>
    <xf numFmtId="0" fontId="0" fillId="0" borderId="0" xfId="44" applyFont="1" applyAlignment="1">
      <alignment horizontal="center"/>
      <protection/>
    </xf>
    <xf numFmtId="0" fontId="4" fillId="0" borderId="0" xfId="44" applyFont="1">
      <alignment/>
      <protection/>
    </xf>
    <xf numFmtId="0" fontId="3" fillId="0" borderId="0" xfId="44" applyFont="1" applyFill="1" applyBorder="1" applyAlignment="1">
      <alignment vertical="top" wrapText="1"/>
      <protection/>
    </xf>
    <xf numFmtId="0" fontId="61" fillId="0" borderId="0" xfId="0" applyFont="1" applyAlignment="1">
      <alignment vertical="top" wrapText="1"/>
    </xf>
    <xf numFmtId="0" fontId="9" fillId="0" borderId="11" xfId="0" applyFont="1" applyFill="1" applyBorder="1" applyAlignment="1">
      <alignment vertical="top"/>
    </xf>
    <xf numFmtId="0" fontId="9" fillId="0" borderId="22" xfId="0" applyFont="1" applyBorder="1" applyAlignment="1">
      <alignment/>
    </xf>
    <xf numFmtId="0" fontId="62" fillId="0" borderId="22" xfId="0" applyFont="1" applyBorder="1" applyAlignment="1">
      <alignment/>
    </xf>
    <xf numFmtId="0" fontId="63" fillId="0" borderId="0" xfId="0" applyFont="1" applyAlignment="1">
      <alignment vertical="top"/>
    </xf>
    <xf numFmtId="0" fontId="63" fillId="0" borderId="0" xfId="0" applyFont="1" applyAlignment="1">
      <alignment vertical="top" wrapText="1"/>
    </xf>
    <xf numFmtId="14" fontId="3" fillId="0" borderId="0" xfId="0" applyNumberFormat="1" applyFont="1" applyBorder="1" applyAlignment="1">
      <alignment horizontal="right" vertical="top"/>
    </xf>
    <xf numFmtId="0" fontId="22" fillId="0" borderId="11" xfId="0" applyFont="1" applyBorder="1" applyAlignment="1">
      <alignment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38.57421875" style="0" customWidth="1"/>
    <col min="2" max="2" width="9.7109375" style="0" customWidth="1"/>
    <col min="3" max="3" width="38.57421875" style="0" customWidth="1"/>
    <col min="4" max="4" width="9.7109375" style="0" customWidth="1"/>
  </cols>
  <sheetData>
    <row r="1" spans="1:11" s="49" customFormat="1" ht="12" customHeight="1" thickBot="1">
      <c r="A1" s="48" t="s">
        <v>206</v>
      </c>
      <c r="C1" s="50"/>
      <c r="D1" s="50"/>
      <c r="E1" s="51"/>
      <c r="F1" s="51"/>
      <c r="K1" s="52"/>
    </row>
    <row r="2" spans="1:11" s="49" customFormat="1" ht="12" customHeight="1">
      <c r="A2" s="53" t="s">
        <v>27</v>
      </c>
      <c r="B2" s="54">
        <f>Forespørsler!B2</f>
        <v>25</v>
      </c>
      <c r="C2" s="55" t="s">
        <v>34</v>
      </c>
      <c r="D2" s="54">
        <f>Forespørsler!J2</f>
        <v>6</v>
      </c>
      <c r="E2" s="51"/>
      <c r="F2" s="51"/>
      <c r="K2" s="52"/>
    </row>
    <row r="3" spans="1:11" s="49" customFormat="1" ht="12" customHeight="1">
      <c r="A3" s="56" t="s">
        <v>28</v>
      </c>
      <c r="B3" s="57">
        <f>B2-B4-B5</f>
        <v>0</v>
      </c>
      <c r="C3" s="58" t="s">
        <v>35</v>
      </c>
      <c r="D3" s="57">
        <f>Forespørsler!K2</f>
        <v>0</v>
      </c>
      <c r="E3" s="51"/>
      <c r="F3" s="51"/>
      <c r="K3" s="52"/>
    </row>
    <row r="4" spans="1:11" s="49" customFormat="1" ht="12" customHeight="1">
      <c r="A4" s="58" t="s">
        <v>29</v>
      </c>
      <c r="B4" s="57">
        <f>Forespørsler!E2</f>
        <v>24</v>
      </c>
      <c r="C4" s="58" t="s">
        <v>36</v>
      </c>
      <c r="D4" s="57">
        <f>Forespørsler!I2</f>
        <v>12</v>
      </c>
      <c r="E4" s="51"/>
      <c r="F4" s="51"/>
      <c r="K4" s="52"/>
    </row>
    <row r="5" spans="1:11" s="49" customFormat="1" ht="12" customHeight="1">
      <c r="A5" s="58" t="s">
        <v>30</v>
      </c>
      <c r="B5" s="57">
        <f>Forespørsler!F2</f>
        <v>1</v>
      </c>
      <c r="C5" s="58" t="s">
        <v>37</v>
      </c>
      <c r="D5" s="57">
        <f>SUM(Anbefalinger!I4:I75)+SUM(Godkjenninger!I4:I26)</f>
        <v>51</v>
      </c>
      <c r="E5" s="51"/>
      <c r="F5" s="51"/>
      <c r="K5" s="52"/>
    </row>
    <row r="6" spans="1:11" s="49" customFormat="1" ht="12" customHeight="1">
      <c r="A6" s="58" t="s">
        <v>31</v>
      </c>
      <c r="B6" s="57">
        <f>Forespørsler!G2</f>
        <v>18</v>
      </c>
      <c r="C6" s="58" t="s">
        <v>38</v>
      </c>
      <c r="D6" s="57">
        <f>SUM(Anbefalinger!J4:J75)+SUM(Godkjenninger!J4:J26)</f>
        <v>42</v>
      </c>
      <c r="E6" s="51"/>
      <c r="F6" s="51"/>
      <c r="K6" s="52"/>
    </row>
    <row r="7" spans="1:11" s="49" customFormat="1" ht="12" customHeight="1">
      <c r="A7" s="58" t="s">
        <v>32</v>
      </c>
      <c r="B7" s="57">
        <f>Forespørsler!H2</f>
        <v>6</v>
      </c>
      <c r="C7" s="58" t="s">
        <v>26</v>
      </c>
      <c r="D7" s="57">
        <f>D5+D6</f>
        <v>93</v>
      </c>
      <c r="E7" s="51"/>
      <c r="F7" s="51"/>
      <c r="K7" s="52"/>
    </row>
    <row r="8" spans="1:11" s="49" customFormat="1" ht="12" customHeight="1" thickBot="1">
      <c r="A8" s="59" t="s">
        <v>33</v>
      </c>
      <c r="B8" s="60">
        <f>B4-B6-B7</f>
        <v>0</v>
      </c>
      <c r="C8" s="59" t="s">
        <v>25</v>
      </c>
      <c r="D8" s="73">
        <f>D7/D4</f>
        <v>7.75</v>
      </c>
      <c r="E8" s="51"/>
      <c r="F8" s="51"/>
      <c r="K8" s="52"/>
    </row>
    <row r="9" s="27" customFormat="1" ht="12.75"/>
  </sheetData>
  <sheetProtection/>
  <printOptions/>
  <pageMargins left="0.75" right="0.75" top="1" bottom="1" header="0.5" footer="0.5"/>
  <pageSetup horizontalDpi="300" verticalDpi="300" orientation="portrait" paperSize="9" scale="90" r:id="rId1"/>
  <headerFooter alignWithMargins="0">
    <oddFooter>&amp;LPer Harald Sivesind&amp;CSide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20" sqref="A20"/>
    </sheetView>
  </sheetViews>
  <sheetFormatPr defaultColWidth="11.421875" defaultRowHeight="12.75"/>
  <cols>
    <col min="1" max="1" width="34.140625" style="11" customWidth="1"/>
    <col min="2" max="2" width="28.7109375" style="11" customWidth="1"/>
    <col min="3" max="3" width="34.00390625" style="11" customWidth="1"/>
    <col min="4" max="4" width="25.7109375" style="11" customWidth="1"/>
    <col min="5" max="5" width="10.7109375" style="20" customWidth="1"/>
    <col min="6" max="6" width="5.8515625" style="71" customWidth="1"/>
    <col min="7" max="7" width="9.57421875" style="11" customWidth="1"/>
    <col min="8" max="8" width="10.7109375" style="11" customWidth="1"/>
    <col min="9" max="9" width="7.421875" style="11" customWidth="1"/>
    <col min="10" max="10" width="7.28125" style="11" customWidth="1"/>
    <col min="11" max="11" width="6.57421875" style="29" customWidth="1"/>
    <col min="12" max="16384" width="11.421875" style="11" customWidth="1"/>
  </cols>
  <sheetData>
    <row r="1" spans="1:11" s="15" customFormat="1" ht="13.5">
      <c r="A1" s="26" t="s">
        <v>41</v>
      </c>
      <c r="D1" s="15" t="s">
        <v>42</v>
      </c>
      <c r="E1" s="16"/>
      <c r="F1" s="68"/>
      <c r="K1" s="22"/>
    </row>
    <row r="2" spans="5:11" s="15" customFormat="1" ht="11.25">
      <c r="E2" s="16"/>
      <c r="F2" s="68"/>
      <c r="K2" s="22"/>
    </row>
    <row r="3" spans="1:12" s="17" customFormat="1" ht="24" thickBot="1">
      <c r="A3" s="17" t="s">
        <v>1</v>
      </c>
      <c r="B3" s="17" t="s">
        <v>156</v>
      </c>
      <c r="C3" s="17" t="s">
        <v>2</v>
      </c>
      <c r="D3" s="17" t="s">
        <v>0</v>
      </c>
      <c r="E3" s="18" t="s">
        <v>3</v>
      </c>
      <c r="F3" s="69"/>
      <c r="G3" s="19" t="s">
        <v>13</v>
      </c>
      <c r="H3" s="19" t="s">
        <v>14</v>
      </c>
      <c r="I3" s="19" t="s">
        <v>9</v>
      </c>
      <c r="J3" s="19" t="s">
        <v>10</v>
      </c>
      <c r="K3" s="28" t="s">
        <v>15</v>
      </c>
      <c r="L3" s="17" t="s">
        <v>24</v>
      </c>
    </row>
    <row r="4" spans="1:11" s="15" customFormat="1" ht="57" thickTop="1">
      <c r="A4" s="14" t="s">
        <v>48</v>
      </c>
      <c r="B4" s="109" t="s">
        <v>66</v>
      </c>
      <c r="C4" s="46" t="s">
        <v>61</v>
      </c>
      <c r="D4" s="40" t="s">
        <v>62</v>
      </c>
      <c r="E4" s="33">
        <v>41609</v>
      </c>
      <c r="F4" s="68"/>
      <c r="G4" s="74">
        <v>41620</v>
      </c>
      <c r="H4" s="24">
        <v>41679</v>
      </c>
      <c r="I4" s="22">
        <v>6</v>
      </c>
      <c r="J4" s="22">
        <v>5</v>
      </c>
      <c r="K4" s="22">
        <f aca="true" t="shared" si="0" ref="K4:K9">I4+J4</f>
        <v>11</v>
      </c>
    </row>
    <row r="5" spans="1:11" s="15" customFormat="1" ht="57">
      <c r="A5" s="45" t="s">
        <v>86</v>
      </c>
      <c r="B5" s="21" t="s">
        <v>93</v>
      </c>
      <c r="C5" s="86" t="s">
        <v>96</v>
      </c>
      <c r="D5" s="87" t="s">
        <v>203</v>
      </c>
      <c r="E5" s="33">
        <v>41609</v>
      </c>
      <c r="F5" s="68"/>
      <c r="G5" s="74">
        <v>41629</v>
      </c>
      <c r="H5" s="24">
        <v>41689</v>
      </c>
      <c r="I5" s="22">
        <v>6</v>
      </c>
      <c r="J5" s="22">
        <v>1</v>
      </c>
      <c r="K5" s="22">
        <f t="shared" si="0"/>
        <v>7</v>
      </c>
    </row>
    <row r="6" spans="1:12" s="15" customFormat="1" ht="52.5">
      <c r="A6" s="45" t="s">
        <v>109</v>
      </c>
      <c r="B6" s="88" t="s">
        <v>110</v>
      </c>
      <c r="C6" s="30" t="s">
        <v>63</v>
      </c>
      <c r="D6" s="31" t="s">
        <v>64</v>
      </c>
      <c r="E6" s="33">
        <v>41640</v>
      </c>
      <c r="F6" s="68"/>
      <c r="G6" s="24">
        <v>41647</v>
      </c>
      <c r="H6" s="74">
        <v>41707</v>
      </c>
      <c r="I6" s="22">
        <v>7</v>
      </c>
      <c r="J6" s="22">
        <v>3</v>
      </c>
      <c r="K6" s="22">
        <f t="shared" si="0"/>
        <v>10</v>
      </c>
      <c r="L6" s="21"/>
    </row>
    <row r="7" spans="1:11" s="15" customFormat="1" ht="45">
      <c r="A7" s="45" t="s">
        <v>98</v>
      </c>
      <c r="B7" s="21" t="s">
        <v>97</v>
      </c>
      <c r="C7" s="30" t="s">
        <v>63</v>
      </c>
      <c r="D7" s="31" t="s">
        <v>64</v>
      </c>
      <c r="E7" s="33">
        <v>41640</v>
      </c>
      <c r="F7" s="68"/>
      <c r="G7" s="74" t="s">
        <v>83</v>
      </c>
      <c r="H7" s="74"/>
      <c r="I7" s="22"/>
      <c r="J7" s="22"/>
      <c r="K7" s="22">
        <f t="shared" si="0"/>
        <v>0</v>
      </c>
    </row>
    <row r="8" spans="1:12" s="15" customFormat="1" ht="57">
      <c r="A8" s="45" t="s">
        <v>99</v>
      </c>
      <c r="B8" s="21" t="s">
        <v>97</v>
      </c>
      <c r="C8" s="86" t="s">
        <v>96</v>
      </c>
      <c r="D8" s="87" t="s">
        <v>203</v>
      </c>
      <c r="E8" s="33">
        <v>41640</v>
      </c>
      <c r="F8" s="68"/>
      <c r="G8" s="74">
        <v>41657</v>
      </c>
      <c r="H8" s="74">
        <v>41718</v>
      </c>
      <c r="I8" s="22">
        <v>4</v>
      </c>
      <c r="J8" s="22">
        <v>6</v>
      </c>
      <c r="K8" s="22">
        <f t="shared" si="0"/>
        <v>10</v>
      </c>
      <c r="L8" s="21"/>
    </row>
    <row r="9" spans="1:12" s="15" customFormat="1" ht="45">
      <c r="A9" s="45" t="s">
        <v>67</v>
      </c>
      <c r="B9" s="21" t="s">
        <v>68</v>
      </c>
      <c r="C9" s="30" t="s">
        <v>103</v>
      </c>
      <c r="D9" s="31" t="s">
        <v>157</v>
      </c>
      <c r="E9" s="33">
        <v>41640</v>
      </c>
      <c r="F9" s="70"/>
      <c r="G9" s="74">
        <v>41660</v>
      </c>
      <c r="H9" s="74">
        <v>41723</v>
      </c>
      <c r="I9" s="22">
        <v>4</v>
      </c>
      <c r="J9" s="22">
        <v>3</v>
      </c>
      <c r="K9" s="22">
        <f t="shared" si="0"/>
        <v>7</v>
      </c>
      <c r="L9" s="21"/>
    </row>
    <row r="10" spans="1:12" s="15" customFormat="1" ht="45">
      <c r="A10" s="92" t="s">
        <v>140</v>
      </c>
      <c r="B10" s="93" t="s">
        <v>141</v>
      </c>
      <c r="C10" s="30" t="s">
        <v>142</v>
      </c>
      <c r="D10" s="31" t="s">
        <v>143</v>
      </c>
      <c r="E10" s="32">
        <v>41671</v>
      </c>
      <c r="G10" s="24">
        <v>41683</v>
      </c>
      <c r="H10" s="74">
        <v>41744</v>
      </c>
      <c r="I10" s="22">
        <v>3</v>
      </c>
      <c r="J10" s="22">
        <v>3</v>
      </c>
      <c r="K10" s="22">
        <f>I10+J10</f>
        <v>6</v>
      </c>
      <c r="L10" s="21"/>
    </row>
    <row r="11" spans="1:12" s="15" customFormat="1" ht="57">
      <c r="A11" s="45" t="s">
        <v>145</v>
      </c>
      <c r="B11" s="21" t="s">
        <v>65</v>
      </c>
      <c r="C11" s="30" t="s">
        <v>63</v>
      </c>
      <c r="D11" s="31" t="s">
        <v>64</v>
      </c>
      <c r="E11" s="33">
        <v>41640</v>
      </c>
      <c r="F11" s="68"/>
      <c r="G11" s="74">
        <v>41712</v>
      </c>
      <c r="H11" s="74">
        <v>41772</v>
      </c>
      <c r="I11" s="22">
        <v>3</v>
      </c>
      <c r="J11" s="22">
        <v>5</v>
      </c>
      <c r="K11" s="22">
        <f>I11+J11</f>
        <v>8</v>
      </c>
      <c r="L11" s="21"/>
    </row>
    <row r="12" spans="1:12" s="15" customFormat="1" ht="68.25">
      <c r="A12" s="21" t="s">
        <v>151</v>
      </c>
      <c r="B12" s="21" t="s">
        <v>165</v>
      </c>
      <c r="C12" s="30" t="s">
        <v>103</v>
      </c>
      <c r="D12" s="31" t="s">
        <v>157</v>
      </c>
      <c r="E12" s="32">
        <v>41730</v>
      </c>
      <c r="G12" s="68" t="s">
        <v>83</v>
      </c>
      <c r="H12" s="74"/>
      <c r="I12" s="22"/>
      <c r="J12" s="22"/>
      <c r="K12" s="22">
        <f>I12+J12</f>
        <v>0</v>
      </c>
      <c r="L12" s="21"/>
    </row>
    <row r="13" spans="1:12" s="15" customFormat="1" ht="68.25">
      <c r="A13" s="21" t="s">
        <v>175</v>
      </c>
      <c r="B13" s="21" t="s">
        <v>165</v>
      </c>
      <c r="C13" s="94" t="s">
        <v>173</v>
      </c>
      <c r="D13" s="95" t="s">
        <v>174</v>
      </c>
      <c r="E13" s="32">
        <v>41730</v>
      </c>
      <c r="F13" s="68"/>
      <c r="G13" s="74">
        <v>41760</v>
      </c>
      <c r="H13" s="74">
        <v>41823</v>
      </c>
      <c r="I13" s="22">
        <v>3</v>
      </c>
      <c r="J13" s="22">
        <v>3</v>
      </c>
      <c r="K13" s="22">
        <f>I13+J13</f>
        <v>6</v>
      </c>
      <c r="L13" s="21"/>
    </row>
    <row r="14" spans="1:12" s="15" customFormat="1" ht="57">
      <c r="A14" s="45" t="s">
        <v>186</v>
      </c>
      <c r="B14" s="21" t="s">
        <v>190</v>
      </c>
      <c r="C14" s="30" t="s">
        <v>191</v>
      </c>
      <c r="D14" s="31" t="s">
        <v>192</v>
      </c>
      <c r="E14" s="33">
        <v>41760</v>
      </c>
      <c r="F14" s="68" t="s">
        <v>194</v>
      </c>
      <c r="G14" s="74">
        <v>41772</v>
      </c>
      <c r="H14" s="24">
        <v>41837</v>
      </c>
      <c r="I14" s="22">
        <v>0</v>
      </c>
      <c r="J14" s="22">
        <v>4</v>
      </c>
      <c r="K14" s="22">
        <f aca="true" t="shared" si="1" ref="K14:K22">I14+J14</f>
        <v>4</v>
      </c>
      <c r="L14" s="21"/>
    </row>
    <row r="15" spans="1:12" s="15" customFormat="1" ht="57">
      <c r="A15" s="15" t="s">
        <v>201</v>
      </c>
      <c r="B15" s="21" t="s">
        <v>202</v>
      </c>
      <c r="C15" s="86" t="s">
        <v>96</v>
      </c>
      <c r="D15" s="87" t="s">
        <v>203</v>
      </c>
      <c r="E15" s="33">
        <v>41821</v>
      </c>
      <c r="F15" s="68"/>
      <c r="G15" s="74">
        <v>41827</v>
      </c>
      <c r="H15" s="24">
        <v>41890</v>
      </c>
      <c r="I15" s="22">
        <v>6</v>
      </c>
      <c r="J15" s="22">
        <v>4</v>
      </c>
      <c r="K15" s="22">
        <f>I15+J15</f>
        <v>10</v>
      </c>
      <c r="L15" s="21"/>
    </row>
    <row r="16" spans="1:12" s="15" customFormat="1" ht="45">
      <c r="A16" s="14" t="s">
        <v>132</v>
      </c>
      <c r="B16" s="21" t="s">
        <v>133</v>
      </c>
      <c r="C16" s="103" t="s">
        <v>197</v>
      </c>
      <c r="D16" s="104" t="s">
        <v>198</v>
      </c>
      <c r="E16" s="32">
        <v>41852</v>
      </c>
      <c r="F16" s="68" t="s">
        <v>205</v>
      </c>
      <c r="G16" s="74">
        <v>41879</v>
      </c>
      <c r="H16" s="24">
        <v>41939</v>
      </c>
      <c r="I16" s="22">
        <v>3</v>
      </c>
      <c r="J16" s="22">
        <v>4</v>
      </c>
      <c r="K16" s="22">
        <f>I16+J16</f>
        <v>7</v>
      </c>
      <c r="L16" s="21"/>
    </row>
    <row r="17" spans="1:12" s="15" customFormat="1" ht="45">
      <c r="A17" s="14" t="s">
        <v>121</v>
      </c>
      <c r="B17" s="21" t="s">
        <v>122</v>
      </c>
      <c r="C17" s="46" t="s">
        <v>61</v>
      </c>
      <c r="D17" s="40" t="s">
        <v>62</v>
      </c>
      <c r="E17" s="33">
        <v>41640</v>
      </c>
      <c r="F17" s="68"/>
      <c r="G17" s="106">
        <v>41648</v>
      </c>
      <c r="H17" s="98" t="s">
        <v>5</v>
      </c>
      <c r="I17" s="22"/>
      <c r="J17" s="22"/>
      <c r="K17" s="22">
        <f>I17+J17</f>
        <v>0</v>
      </c>
      <c r="L17" s="21"/>
    </row>
    <row r="18" spans="1:11" s="15" customFormat="1" ht="45">
      <c r="A18" s="14" t="s">
        <v>88</v>
      </c>
      <c r="B18" s="21" t="s">
        <v>106</v>
      </c>
      <c r="C18" s="46" t="s">
        <v>107</v>
      </c>
      <c r="D18" s="40" t="s">
        <v>108</v>
      </c>
      <c r="E18" s="33">
        <v>41640</v>
      </c>
      <c r="F18" s="68"/>
      <c r="G18" s="74">
        <v>41696</v>
      </c>
      <c r="H18" s="74" t="s">
        <v>5</v>
      </c>
      <c r="I18" s="22"/>
      <c r="J18" s="22"/>
      <c r="K18" s="22">
        <f>I18+J18</f>
        <v>0</v>
      </c>
    </row>
    <row r="19" spans="1:11" s="15" customFormat="1" ht="45">
      <c r="A19" s="45" t="s">
        <v>181</v>
      </c>
      <c r="B19" s="21" t="s">
        <v>182</v>
      </c>
      <c r="C19" s="94" t="s">
        <v>183</v>
      </c>
      <c r="D19" s="95" t="s">
        <v>184</v>
      </c>
      <c r="E19" s="32">
        <v>41730</v>
      </c>
      <c r="F19" s="68" t="s">
        <v>185</v>
      </c>
      <c r="G19" s="74">
        <v>41763</v>
      </c>
      <c r="H19" s="74" t="s">
        <v>5</v>
      </c>
      <c r="I19" s="22"/>
      <c r="J19" s="22"/>
      <c r="K19" s="22">
        <f>I19+J19</f>
        <v>0</v>
      </c>
    </row>
    <row r="20" spans="1:12" s="101" customFormat="1" ht="12">
      <c r="A20" s="92"/>
      <c r="B20" s="93"/>
      <c r="C20" s="103"/>
      <c r="D20" s="104"/>
      <c r="E20" s="33"/>
      <c r="F20" s="68"/>
      <c r="G20" s="24"/>
      <c r="H20" s="24"/>
      <c r="I20" s="22"/>
      <c r="J20" s="22"/>
      <c r="K20" s="22">
        <f t="shared" si="1"/>
        <v>0</v>
      </c>
      <c r="L20" s="15"/>
    </row>
    <row r="21" spans="1:12" s="15" customFormat="1" ht="12">
      <c r="A21" s="92"/>
      <c r="B21" s="93"/>
      <c r="C21" s="94"/>
      <c r="D21" s="95"/>
      <c r="E21" s="96"/>
      <c r="F21" s="97"/>
      <c r="G21" s="98"/>
      <c r="H21" s="99"/>
      <c r="I21" s="100"/>
      <c r="J21" s="100"/>
      <c r="K21" s="100">
        <f t="shared" si="1"/>
        <v>0</v>
      </c>
      <c r="L21" s="101"/>
    </row>
    <row r="22" spans="1:11" s="15" customFormat="1" ht="12">
      <c r="A22" s="14"/>
      <c r="B22" s="21"/>
      <c r="C22" s="94"/>
      <c r="D22" s="95"/>
      <c r="E22" s="96"/>
      <c r="F22" s="68"/>
      <c r="G22" s="74"/>
      <c r="H22" s="74"/>
      <c r="I22" s="22"/>
      <c r="J22" s="22"/>
      <c r="K22" s="22">
        <f t="shared" si="1"/>
        <v>0</v>
      </c>
    </row>
    <row r="23" spans="1:11" s="15" customFormat="1" ht="12">
      <c r="A23" s="14"/>
      <c r="B23" s="21"/>
      <c r="C23" s="31"/>
      <c r="D23" s="31"/>
      <c r="E23" s="33"/>
      <c r="F23" s="68"/>
      <c r="G23" s="74"/>
      <c r="H23" s="74"/>
      <c r="I23" s="72"/>
      <c r="J23" s="72"/>
      <c r="K23" s="22">
        <f aca="true" t="shared" si="2" ref="K23:K40">I23+J23</f>
        <v>0</v>
      </c>
    </row>
    <row r="24" spans="1:11" s="15" customFormat="1" ht="12">
      <c r="A24" s="45"/>
      <c r="B24" s="21"/>
      <c r="C24" s="31"/>
      <c r="D24" s="31"/>
      <c r="E24" s="33"/>
      <c r="F24" s="68"/>
      <c r="G24" s="74"/>
      <c r="I24" s="72"/>
      <c r="J24" s="72"/>
      <c r="K24" s="22">
        <f t="shared" si="2"/>
        <v>0</v>
      </c>
    </row>
    <row r="25" spans="1:11" s="15" customFormat="1" ht="12">
      <c r="A25" s="45"/>
      <c r="B25" s="21"/>
      <c r="C25" s="30"/>
      <c r="D25" s="31"/>
      <c r="E25" s="33"/>
      <c r="F25" s="70"/>
      <c r="G25" s="24"/>
      <c r="H25" s="74"/>
      <c r="I25" s="22"/>
      <c r="J25" s="22"/>
      <c r="K25" s="22">
        <f t="shared" si="2"/>
        <v>0</v>
      </c>
    </row>
    <row r="26" spans="2:11" s="15" customFormat="1" ht="11.25">
      <c r="B26" s="21"/>
      <c r="C26" s="90"/>
      <c r="D26" s="90"/>
      <c r="E26" s="32"/>
      <c r="F26" s="68"/>
      <c r="G26" s="74"/>
      <c r="H26" s="74"/>
      <c r="I26" s="72"/>
      <c r="J26" s="72"/>
      <c r="K26" s="22">
        <f t="shared" si="2"/>
        <v>0</v>
      </c>
    </row>
    <row r="27" spans="1:12" s="15" customFormat="1" ht="12">
      <c r="A27" s="45"/>
      <c r="B27" s="21"/>
      <c r="C27" s="30"/>
      <c r="D27" s="31"/>
      <c r="E27" s="33"/>
      <c r="F27" s="68"/>
      <c r="G27" s="74"/>
      <c r="H27" s="24"/>
      <c r="I27" s="22"/>
      <c r="J27" s="22"/>
      <c r="K27" s="22">
        <f t="shared" si="2"/>
        <v>0</v>
      </c>
      <c r="L27" s="21"/>
    </row>
    <row r="28" spans="1:12" s="23" customFormat="1" ht="12">
      <c r="A28" s="45"/>
      <c r="B28" s="21"/>
      <c r="C28" s="30"/>
      <c r="D28" s="31"/>
      <c r="E28" s="33"/>
      <c r="F28" s="68"/>
      <c r="G28" s="74"/>
      <c r="H28" s="74"/>
      <c r="I28" s="22"/>
      <c r="J28" s="22"/>
      <c r="K28" s="22">
        <f t="shared" si="2"/>
        <v>0</v>
      </c>
      <c r="L28" s="21"/>
    </row>
    <row r="29" spans="1:11" s="15" customFormat="1" ht="12">
      <c r="A29" s="45"/>
      <c r="B29" s="21"/>
      <c r="C29" s="67"/>
      <c r="D29" s="40"/>
      <c r="E29" s="33"/>
      <c r="F29" s="68"/>
      <c r="G29" s="74"/>
      <c r="H29" s="74"/>
      <c r="I29" s="22"/>
      <c r="J29" s="22"/>
      <c r="K29" s="22">
        <f t="shared" si="2"/>
        <v>0</v>
      </c>
    </row>
    <row r="30" spans="1:12" s="15" customFormat="1" ht="12">
      <c r="A30" s="45"/>
      <c r="B30" s="21"/>
      <c r="C30" s="40"/>
      <c r="D30" s="40"/>
      <c r="E30" s="32"/>
      <c r="F30" s="68"/>
      <c r="G30" s="24"/>
      <c r="H30" s="68"/>
      <c r="I30" s="22"/>
      <c r="J30" s="22"/>
      <c r="K30" s="22">
        <f>I30+J30</f>
        <v>0</v>
      </c>
      <c r="L30" s="21"/>
    </row>
    <row r="31" spans="1:11" s="15" customFormat="1" ht="11.25">
      <c r="A31" s="21"/>
      <c r="B31" s="21"/>
      <c r="C31" s="30"/>
      <c r="D31" s="31"/>
      <c r="E31" s="32"/>
      <c r="F31" s="68"/>
      <c r="G31" s="74"/>
      <c r="I31" s="22"/>
      <c r="J31" s="22"/>
      <c r="K31" s="22">
        <f t="shared" si="2"/>
        <v>0</v>
      </c>
    </row>
    <row r="32" spans="1:12" s="15" customFormat="1" ht="12">
      <c r="A32" s="14"/>
      <c r="B32" s="21"/>
      <c r="C32" s="30"/>
      <c r="D32" s="31"/>
      <c r="E32" s="33"/>
      <c r="F32" s="68"/>
      <c r="G32" s="74"/>
      <c r="H32" s="24"/>
      <c r="I32" s="22"/>
      <c r="J32" s="22"/>
      <c r="K32" s="22">
        <f>I32+J32</f>
        <v>0</v>
      </c>
      <c r="L32" s="21"/>
    </row>
    <row r="33" spans="1:11" s="15" customFormat="1" ht="11.25">
      <c r="A33" s="21"/>
      <c r="B33" s="21"/>
      <c r="C33" s="86"/>
      <c r="D33" s="87"/>
      <c r="E33" s="33"/>
      <c r="F33" s="68"/>
      <c r="G33" s="24"/>
      <c r="H33" s="24"/>
      <c r="I33" s="22"/>
      <c r="J33" s="22"/>
      <c r="K33" s="22">
        <f t="shared" si="2"/>
        <v>0</v>
      </c>
    </row>
    <row r="34" spans="1:11" s="15" customFormat="1" ht="11.25">
      <c r="A34" s="21"/>
      <c r="B34" s="21"/>
      <c r="C34" s="67"/>
      <c r="D34" s="40"/>
      <c r="E34" s="33"/>
      <c r="F34" s="68"/>
      <c r="G34" s="74"/>
      <c r="I34" s="22"/>
      <c r="J34" s="22"/>
      <c r="K34" s="22">
        <f t="shared" si="2"/>
        <v>0</v>
      </c>
    </row>
    <row r="35" spans="2:12" s="15" customFormat="1" ht="12.75">
      <c r="B35" s="88"/>
      <c r="C35" s="67"/>
      <c r="D35" s="40"/>
      <c r="E35" s="33"/>
      <c r="H35" s="68"/>
      <c r="I35" s="22"/>
      <c r="J35" s="22"/>
      <c r="K35" s="22">
        <f t="shared" si="2"/>
        <v>0</v>
      </c>
      <c r="L35" s="21"/>
    </row>
    <row r="36" spans="1:11" s="15" customFormat="1" ht="12">
      <c r="A36" s="14"/>
      <c r="B36" s="21"/>
      <c r="C36" s="67"/>
      <c r="D36" s="40"/>
      <c r="E36" s="33"/>
      <c r="F36" s="68"/>
      <c r="G36" s="74"/>
      <c r="H36" s="79"/>
      <c r="I36" s="72"/>
      <c r="J36" s="72"/>
      <c r="K36" s="22">
        <f t="shared" si="2"/>
        <v>0</v>
      </c>
    </row>
    <row r="37" spans="1:12" s="23" customFormat="1" ht="12">
      <c r="A37" s="14"/>
      <c r="B37" s="21"/>
      <c r="C37" s="30"/>
      <c r="D37" s="31"/>
      <c r="E37" s="33"/>
      <c r="F37" s="68"/>
      <c r="G37" s="24"/>
      <c r="H37" s="74"/>
      <c r="I37" s="22"/>
      <c r="J37" s="22"/>
      <c r="K37" s="22">
        <f t="shared" si="2"/>
        <v>0</v>
      </c>
      <c r="L37" s="15"/>
    </row>
    <row r="38" spans="1:11" s="15" customFormat="1" ht="12">
      <c r="A38" s="14"/>
      <c r="B38" s="21"/>
      <c r="C38" s="30"/>
      <c r="D38" s="31"/>
      <c r="E38" s="33"/>
      <c r="F38" s="68"/>
      <c r="G38" s="24"/>
      <c r="H38" s="24"/>
      <c r="I38" s="22"/>
      <c r="J38" s="22"/>
      <c r="K38" s="22">
        <f t="shared" si="2"/>
        <v>0</v>
      </c>
    </row>
    <row r="39" spans="1:11" s="15" customFormat="1" ht="12">
      <c r="A39" s="14"/>
      <c r="B39" s="21"/>
      <c r="C39" s="30"/>
      <c r="D39" s="31"/>
      <c r="E39" s="33"/>
      <c r="F39" s="68"/>
      <c r="G39" s="74"/>
      <c r="H39" s="24"/>
      <c r="I39" s="22"/>
      <c r="J39" s="22"/>
      <c r="K39" s="22">
        <f t="shared" si="2"/>
        <v>0</v>
      </c>
    </row>
    <row r="40" spans="1:11" s="15" customFormat="1" ht="11.25">
      <c r="A40" s="21"/>
      <c r="B40" s="66"/>
      <c r="C40" s="40"/>
      <c r="D40" s="40"/>
      <c r="E40" s="33"/>
      <c r="F40" s="68"/>
      <c r="G40" s="74"/>
      <c r="H40" s="24"/>
      <c r="I40" s="22"/>
      <c r="J40" s="22"/>
      <c r="K40" s="22">
        <f t="shared" si="2"/>
        <v>0</v>
      </c>
    </row>
    <row r="41" spans="1:11" s="15" customFormat="1" ht="12">
      <c r="A41" s="14"/>
      <c r="B41" s="21"/>
      <c r="C41" s="30"/>
      <c r="D41" s="31"/>
      <c r="E41" s="33"/>
      <c r="F41" s="68"/>
      <c r="G41" s="24"/>
      <c r="H41" s="24"/>
      <c r="I41" s="22"/>
      <c r="J41" s="22"/>
      <c r="K41" s="22">
        <f aca="true" t="shared" si="3" ref="K41:K62">I41+J41</f>
        <v>0</v>
      </c>
    </row>
    <row r="42" spans="1:11" s="15" customFormat="1" ht="11.25">
      <c r="A42" s="21"/>
      <c r="B42" s="21"/>
      <c r="C42" s="30"/>
      <c r="D42" s="31"/>
      <c r="E42" s="33"/>
      <c r="F42" s="68"/>
      <c r="G42" s="24"/>
      <c r="H42" s="24"/>
      <c r="I42" s="22"/>
      <c r="J42" s="22"/>
      <c r="K42" s="22">
        <f t="shared" si="3"/>
        <v>0</v>
      </c>
    </row>
    <row r="43" spans="1:11" s="15" customFormat="1" ht="12">
      <c r="A43" s="14"/>
      <c r="B43" s="21"/>
      <c r="C43" s="40"/>
      <c r="D43" s="40"/>
      <c r="E43" s="33"/>
      <c r="F43" s="68"/>
      <c r="G43" s="24"/>
      <c r="H43" s="24"/>
      <c r="I43" s="22"/>
      <c r="J43" s="22"/>
      <c r="K43" s="22">
        <f t="shared" si="3"/>
        <v>0</v>
      </c>
    </row>
    <row r="44" spans="1:11" s="15" customFormat="1" ht="12">
      <c r="A44" s="45"/>
      <c r="B44" s="21"/>
      <c r="C44" s="40"/>
      <c r="D44" s="40"/>
      <c r="E44" s="33"/>
      <c r="F44" s="68"/>
      <c r="G44" s="24"/>
      <c r="H44" s="68"/>
      <c r="I44" s="22"/>
      <c r="J44" s="22"/>
      <c r="K44" s="22">
        <f t="shared" si="3"/>
        <v>0</v>
      </c>
    </row>
    <row r="45" spans="1:11" s="15" customFormat="1" ht="12">
      <c r="A45" s="45"/>
      <c r="B45" s="21"/>
      <c r="C45" s="31"/>
      <c r="D45" s="31"/>
      <c r="E45" s="33"/>
      <c r="F45" s="68"/>
      <c r="G45" s="24"/>
      <c r="I45" s="22"/>
      <c r="J45" s="22"/>
      <c r="K45" s="22">
        <f t="shared" si="3"/>
        <v>0</v>
      </c>
    </row>
    <row r="46" spans="1:11" s="15" customFormat="1" ht="12">
      <c r="A46" s="14"/>
      <c r="B46" s="21"/>
      <c r="C46" s="46"/>
      <c r="D46" s="40"/>
      <c r="E46" s="33"/>
      <c r="F46" s="68"/>
      <c r="G46" s="24"/>
      <c r="I46" s="22"/>
      <c r="J46" s="22"/>
      <c r="K46" s="22">
        <f t="shared" si="3"/>
        <v>0</v>
      </c>
    </row>
    <row r="47" spans="1:11" s="15" customFormat="1" ht="12">
      <c r="A47" s="45"/>
      <c r="B47" s="21"/>
      <c r="C47" s="30"/>
      <c r="D47" s="31"/>
      <c r="E47" s="33"/>
      <c r="F47" s="68"/>
      <c r="G47" s="68"/>
      <c r="I47" s="22"/>
      <c r="J47" s="22"/>
      <c r="K47" s="22">
        <f t="shared" si="3"/>
        <v>0</v>
      </c>
    </row>
    <row r="48" spans="1:11" s="15" customFormat="1" ht="11.25">
      <c r="A48" s="21"/>
      <c r="B48" s="66"/>
      <c r="C48" s="42"/>
      <c r="D48" s="42"/>
      <c r="E48" s="33"/>
      <c r="F48" s="68"/>
      <c r="G48" s="68"/>
      <c r="H48" s="24"/>
      <c r="I48" s="22"/>
      <c r="J48" s="22"/>
      <c r="K48" s="22">
        <f t="shared" si="3"/>
        <v>0</v>
      </c>
    </row>
    <row r="49" spans="1:11" s="15" customFormat="1" ht="12">
      <c r="A49" s="14"/>
      <c r="B49" s="21"/>
      <c r="C49" s="40"/>
      <c r="D49" s="40"/>
      <c r="E49" s="33"/>
      <c r="F49" s="68"/>
      <c r="G49" s="24"/>
      <c r="H49" s="24"/>
      <c r="I49" s="22"/>
      <c r="J49" s="22"/>
      <c r="K49" s="22">
        <f t="shared" si="3"/>
        <v>0</v>
      </c>
    </row>
    <row r="50" spans="2:11" s="15" customFormat="1" ht="11.25">
      <c r="B50" s="21"/>
      <c r="C50" s="41"/>
      <c r="D50" s="42"/>
      <c r="E50" s="32"/>
      <c r="F50" s="68"/>
      <c r="G50" s="68"/>
      <c r="K50" s="22">
        <f t="shared" si="3"/>
        <v>0</v>
      </c>
    </row>
    <row r="51" spans="1:11" s="15" customFormat="1" ht="12">
      <c r="A51" s="45"/>
      <c r="B51" s="21"/>
      <c r="C51" s="67"/>
      <c r="D51" s="40"/>
      <c r="E51" s="32"/>
      <c r="F51" s="68"/>
      <c r="G51" s="68"/>
      <c r="I51" s="22"/>
      <c r="J51" s="22"/>
      <c r="K51" s="22">
        <f t="shared" si="3"/>
        <v>0</v>
      </c>
    </row>
    <row r="52" spans="1:11" s="15" customFormat="1" ht="11.25">
      <c r="A52" s="21"/>
      <c r="B52" s="21"/>
      <c r="C52" s="40"/>
      <c r="D52" s="40"/>
      <c r="E52" s="33"/>
      <c r="F52" s="68"/>
      <c r="G52" s="68"/>
      <c r="I52" s="22"/>
      <c r="J52" s="22"/>
      <c r="K52" s="22">
        <f t="shared" si="3"/>
        <v>0</v>
      </c>
    </row>
    <row r="53" spans="1:11" s="15" customFormat="1" ht="12">
      <c r="A53" s="45"/>
      <c r="B53" s="21"/>
      <c r="C53" s="40"/>
      <c r="D53" s="40"/>
      <c r="E53" s="32"/>
      <c r="F53" s="68"/>
      <c r="G53" s="68"/>
      <c r="I53" s="22"/>
      <c r="J53" s="22"/>
      <c r="K53" s="22">
        <f t="shared" si="3"/>
        <v>0</v>
      </c>
    </row>
    <row r="54" spans="2:11" s="15" customFormat="1" ht="11.25">
      <c r="B54" s="21"/>
      <c r="C54" s="30"/>
      <c r="D54" s="31"/>
      <c r="E54" s="33"/>
      <c r="F54" s="68"/>
      <c r="G54" s="68"/>
      <c r="K54" s="22">
        <f t="shared" si="3"/>
        <v>0</v>
      </c>
    </row>
    <row r="55" spans="1:11" s="15" customFormat="1" ht="11.25">
      <c r="A55" s="21"/>
      <c r="B55" s="21"/>
      <c r="C55" s="40"/>
      <c r="D55" s="40"/>
      <c r="E55" s="33"/>
      <c r="F55" s="68"/>
      <c r="G55" s="68"/>
      <c r="I55" s="22"/>
      <c r="J55" s="22"/>
      <c r="K55" s="22">
        <f t="shared" si="3"/>
        <v>0</v>
      </c>
    </row>
    <row r="56" spans="1:11" s="15" customFormat="1" ht="11.25">
      <c r="A56" s="21"/>
      <c r="B56" s="21"/>
      <c r="C56" s="40"/>
      <c r="D56" s="40"/>
      <c r="E56" s="33"/>
      <c r="F56" s="68"/>
      <c r="G56" s="68"/>
      <c r="I56" s="22"/>
      <c r="J56" s="22"/>
      <c r="K56" s="22">
        <f t="shared" si="3"/>
        <v>0</v>
      </c>
    </row>
    <row r="57" spans="1:11" s="15" customFormat="1" ht="12">
      <c r="A57" s="14"/>
      <c r="B57" s="21"/>
      <c r="C57" s="40"/>
      <c r="D57" s="40"/>
      <c r="E57" s="33"/>
      <c r="F57" s="68"/>
      <c r="G57" s="68"/>
      <c r="I57" s="22"/>
      <c r="J57" s="22"/>
      <c r="K57" s="22">
        <f t="shared" si="3"/>
        <v>0</v>
      </c>
    </row>
    <row r="58" spans="1:11" s="15" customFormat="1" ht="11.25">
      <c r="A58" s="21"/>
      <c r="B58" s="21"/>
      <c r="C58" s="30"/>
      <c r="D58" s="31"/>
      <c r="E58" s="33"/>
      <c r="F58" s="68"/>
      <c r="G58" s="68"/>
      <c r="I58" s="22"/>
      <c r="J58" s="22"/>
      <c r="K58" s="22">
        <f t="shared" si="3"/>
        <v>0</v>
      </c>
    </row>
    <row r="59" spans="1:11" s="15" customFormat="1" ht="11.25">
      <c r="A59" s="21"/>
      <c r="B59" s="21"/>
      <c r="C59" s="30"/>
      <c r="D59" s="31"/>
      <c r="E59" s="33"/>
      <c r="F59" s="68"/>
      <c r="G59" s="68"/>
      <c r="I59" s="22"/>
      <c r="J59" s="22"/>
      <c r="K59" s="22">
        <f t="shared" si="3"/>
        <v>0</v>
      </c>
    </row>
    <row r="60" spans="1:11" s="15" customFormat="1" ht="12">
      <c r="A60" s="14"/>
      <c r="B60" s="21"/>
      <c r="C60" s="30"/>
      <c r="D60" s="31"/>
      <c r="E60" s="32"/>
      <c r="F60" s="68"/>
      <c r="K60" s="22">
        <f t="shared" si="3"/>
        <v>0</v>
      </c>
    </row>
    <row r="61" spans="1:11" s="15" customFormat="1" ht="12">
      <c r="A61" s="45"/>
      <c r="B61" s="21"/>
      <c r="C61" s="30"/>
      <c r="D61" s="31"/>
      <c r="E61" s="32"/>
      <c r="F61" s="68"/>
      <c r="K61" s="22">
        <f t="shared" si="3"/>
        <v>0</v>
      </c>
    </row>
    <row r="62" spans="1:12" ht="11.25">
      <c r="A62" s="15"/>
      <c r="B62" s="15"/>
      <c r="C62" s="15"/>
      <c r="D62" s="15"/>
      <c r="E62" s="16"/>
      <c r="F62" s="68"/>
      <c r="G62" s="15"/>
      <c r="H62" s="15"/>
      <c r="I62" s="22"/>
      <c r="J62" s="22"/>
      <c r="K62" s="22">
        <f t="shared" si="3"/>
        <v>0</v>
      </c>
      <c r="L62" s="15"/>
    </row>
    <row r="63" spans="1:12" s="15" customFormat="1" ht="11.25">
      <c r="A63" s="11"/>
      <c r="B63" s="11"/>
      <c r="C63" s="11"/>
      <c r="D63" s="11"/>
      <c r="E63" s="20"/>
      <c r="F63" s="71"/>
      <c r="G63" s="11"/>
      <c r="H63" s="11"/>
      <c r="I63" s="11"/>
      <c r="J63" s="11"/>
      <c r="K63" s="29"/>
      <c r="L63" s="11"/>
    </row>
    <row r="64" s="15" customFormat="1" ht="11.25">
      <c r="E64" s="16"/>
    </row>
    <row r="65" s="15" customFormat="1" ht="11.25">
      <c r="E65" s="16"/>
    </row>
    <row r="66" s="15" customFormat="1" ht="11.25">
      <c r="E66" s="16"/>
    </row>
    <row r="67" spans="5:6" s="15" customFormat="1" ht="11.25">
      <c r="E67" s="16"/>
      <c r="F67" s="68"/>
    </row>
    <row r="68" spans="1:11" s="15" customFormat="1" ht="12">
      <c r="A68" s="14"/>
      <c r="E68" s="16"/>
      <c r="F68" s="68"/>
      <c r="I68" s="22"/>
      <c r="J68" s="22"/>
      <c r="K68" s="22"/>
    </row>
    <row r="69" spans="2:11" s="15" customFormat="1" ht="12" customHeight="1">
      <c r="B69" s="21"/>
      <c r="C69" s="30"/>
      <c r="D69" s="31"/>
      <c r="E69" s="32"/>
      <c r="F69" s="68"/>
      <c r="G69" s="24"/>
      <c r="I69" s="22"/>
      <c r="J69" s="22"/>
      <c r="K69" s="22"/>
    </row>
    <row r="70" spans="1:11" s="15" customFormat="1" ht="12.75" customHeight="1">
      <c r="A70" s="45"/>
      <c r="B70" s="21"/>
      <c r="C70" s="46"/>
      <c r="D70" s="40"/>
      <c r="E70" s="32"/>
      <c r="F70" s="68"/>
      <c r="I70" s="22"/>
      <c r="J70" s="22"/>
      <c r="K70" s="22"/>
    </row>
    <row r="71" spans="5:11" s="15" customFormat="1" ht="12.75" customHeight="1">
      <c r="E71" s="16"/>
      <c r="F71" s="68"/>
      <c r="I71" s="22"/>
      <c r="J71" s="22"/>
      <c r="K71" s="22"/>
    </row>
    <row r="72" spans="5:11" s="15" customFormat="1" ht="12.75" customHeight="1">
      <c r="E72" s="16"/>
      <c r="F72" s="68"/>
      <c r="I72" s="22"/>
      <c r="J72" s="22"/>
      <c r="K72" s="22"/>
    </row>
    <row r="73" spans="5:11" s="15" customFormat="1" ht="11.25">
      <c r="E73" s="16"/>
      <c r="F73" s="68"/>
      <c r="I73" s="22"/>
      <c r="J73" s="22"/>
      <c r="K73" s="22"/>
    </row>
    <row r="74" spans="3:11" s="15" customFormat="1" ht="11.25">
      <c r="C74" s="25"/>
      <c r="D74" s="25"/>
      <c r="E74" s="16"/>
      <c r="F74" s="68"/>
      <c r="I74" s="22"/>
      <c r="J74" s="22"/>
      <c r="K74" s="22"/>
    </row>
    <row r="75" spans="1:12" ht="11.25">
      <c r="A75" s="15"/>
      <c r="B75" s="15"/>
      <c r="C75" s="25"/>
      <c r="D75" s="25"/>
      <c r="E75" s="16"/>
      <c r="F75" s="68"/>
      <c r="G75" s="15"/>
      <c r="H75" s="15"/>
      <c r="I75" s="22"/>
      <c r="J75" s="22"/>
      <c r="K75" s="22"/>
      <c r="L75" s="15"/>
    </row>
    <row r="83" spans="1:12" s="15" customFormat="1" ht="11.25">
      <c r="A83" s="11"/>
      <c r="B83" s="11"/>
      <c r="C83" s="11"/>
      <c r="D83" s="11"/>
      <c r="E83" s="20"/>
      <c r="F83" s="71"/>
      <c r="G83" s="11"/>
      <c r="H83" s="11"/>
      <c r="I83" s="11"/>
      <c r="J83" s="11"/>
      <c r="K83" s="29"/>
      <c r="L83" s="11"/>
    </row>
    <row r="84" spans="3:11" s="15" customFormat="1" ht="12">
      <c r="C84" s="2"/>
      <c r="D84" s="1"/>
      <c r="E84" s="16"/>
      <c r="F84" s="68"/>
      <c r="K84" s="22"/>
    </row>
    <row r="85" spans="3:11" s="15" customFormat="1" ht="12">
      <c r="C85" s="2"/>
      <c r="D85" s="1"/>
      <c r="E85" s="16"/>
      <c r="F85" s="68"/>
      <c r="K85" s="22"/>
    </row>
    <row r="86" spans="3:11" s="15" customFormat="1" ht="12">
      <c r="C86" s="2"/>
      <c r="D86" s="1"/>
      <c r="E86" s="16"/>
      <c r="F86" s="68"/>
      <c r="K86" s="22"/>
    </row>
    <row r="87" spans="3:11" s="15" customFormat="1" ht="12">
      <c r="C87" s="2"/>
      <c r="D87" s="1"/>
      <c r="E87" s="16"/>
      <c r="F87" s="68"/>
      <c r="K87" s="22"/>
    </row>
    <row r="88" spans="3:11" s="15" customFormat="1" ht="12">
      <c r="C88" s="2"/>
      <c r="D88" s="1"/>
      <c r="E88" s="16"/>
      <c r="F88" s="68"/>
      <c r="K88" s="22"/>
    </row>
    <row r="89" spans="3:11" s="15" customFormat="1" ht="12">
      <c r="C89" s="2"/>
      <c r="D89" s="1"/>
      <c r="E89" s="16"/>
      <c r="F89" s="68"/>
      <c r="K89" s="22"/>
    </row>
    <row r="90" spans="1:12" ht="11.25">
      <c r="A90" s="15"/>
      <c r="B90" s="15"/>
      <c r="C90" s="15"/>
      <c r="D90" s="15"/>
      <c r="E90" s="16"/>
      <c r="F90" s="68"/>
      <c r="G90" s="15"/>
      <c r="H90" s="15"/>
      <c r="I90" s="15"/>
      <c r="J90" s="15"/>
      <c r="K90" s="22"/>
      <c r="L90" s="15"/>
    </row>
  </sheetData>
  <sheetProtection/>
  <autoFilter ref="A3:L59"/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&amp;LPer Harald Sivesind&amp;CSide &amp;P&amp;R&amp;D</oddFooter>
  </headerFooter>
  <rowBreaks count="2" manualBreakCount="2">
    <brk id="66" max="255" man="1"/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H8" sqref="H8"/>
    </sheetView>
  </sheetViews>
  <sheetFormatPr defaultColWidth="11.421875" defaultRowHeight="12.75"/>
  <cols>
    <col min="1" max="1" width="34.140625" style="11" customWidth="1"/>
    <col min="2" max="2" width="28.7109375" style="11" customWidth="1"/>
    <col min="3" max="3" width="34.00390625" style="11" customWidth="1"/>
    <col min="4" max="4" width="25.7109375" style="11" customWidth="1"/>
    <col min="5" max="5" width="10.7109375" style="20" customWidth="1"/>
    <col min="6" max="6" width="5.8515625" style="71" customWidth="1"/>
    <col min="7" max="7" width="9.8515625" style="11" customWidth="1"/>
    <col min="8" max="8" width="10.7109375" style="11" customWidth="1"/>
    <col min="9" max="9" width="7.421875" style="11" customWidth="1"/>
    <col min="10" max="10" width="7.28125" style="11" customWidth="1"/>
    <col min="11" max="11" width="6.57421875" style="29" customWidth="1"/>
    <col min="12" max="12" width="12.00390625" style="11" customWidth="1"/>
    <col min="13" max="16384" width="11.421875" style="11" customWidth="1"/>
  </cols>
  <sheetData>
    <row r="1" spans="1:11" s="15" customFormat="1" ht="13.5">
      <c r="A1" s="26" t="s">
        <v>43</v>
      </c>
      <c r="D1" s="15" t="s">
        <v>44</v>
      </c>
      <c r="E1" s="16"/>
      <c r="F1" s="68"/>
      <c r="K1" s="22"/>
    </row>
    <row r="2" spans="5:11" s="15" customFormat="1" ht="11.25">
      <c r="E2" s="16"/>
      <c r="F2" s="68"/>
      <c r="K2" s="22"/>
    </row>
    <row r="3" spans="1:12" s="17" customFormat="1" ht="24" thickBot="1">
      <c r="A3" s="17" t="s">
        <v>1</v>
      </c>
      <c r="B3" s="17" t="s">
        <v>156</v>
      </c>
      <c r="C3" s="17" t="s">
        <v>2</v>
      </c>
      <c r="D3" s="17" t="s">
        <v>0</v>
      </c>
      <c r="E3" s="18" t="s">
        <v>3</v>
      </c>
      <c r="F3" s="69"/>
      <c r="G3" s="19" t="s">
        <v>13</v>
      </c>
      <c r="H3" s="19" t="s">
        <v>14</v>
      </c>
      <c r="I3" s="19" t="s">
        <v>9</v>
      </c>
      <c r="J3" s="19" t="s">
        <v>10</v>
      </c>
      <c r="K3" s="28" t="s">
        <v>15</v>
      </c>
      <c r="L3" s="17" t="s">
        <v>24</v>
      </c>
    </row>
    <row r="4" spans="1:11" s="15" customFormat="1" ht="45.75" thickTop="1">
      <c r="A4" s="14" t="s">
        <v>146</v>
      </c>
      <c r="B4" s="21" t="s">
        <v>154</v>
      </c>
      <c r="C4" s="30" t="s">
        <v>149</v>
      </c>
      <c r="D4" s="31" t="s">
        <v>150</v>
      </c>
      <c r="E4" s="32">
        <v>41699</v>
      </c>
      <c r="F4" s="68" t="s">
        <v>164</v>
      </c>
      <c r="G4" s="24">
        <v>41710</v>
      </c>
      <c r="H4" s="74">
        <v>41768</v>
      </c>
      <c r="I4" s="22">
        <v>6</v>
      </c>
      <c r="J4" s="22">
        <v>1</v>
      </c>
      <c r="K4" s="22">
        <f>I4+J4</f>
        <v>7</v>
      </c>
    </row>
    <row r="5" spans="1:11" s="15" customFormat="1" ht="45">
      <c r="A5" s="14" t="s">
        <v>132</v>
      </c>
      <c r="B5" s="21" t="s">
        <v>133</v>
      </c>
      <c r="C5" s="46" t="s">
        <v>129</v>
      </c>
      <c r="D5" s="40" t="s">
        <v>135</v>
      </c>
      <c r="E5" s="32">
        <v>41671</v>
      </c>
      <c r="F5" s="68"/>
      <c r="G5" s="24">
        <v>41675</v>
      </c>
      <c r="H5" s="68" t="s">
        <v>5</v>
      </c>
      <c r="I5" s="22"/>
      <c r="J5" s="22"/>
      <c r="K5" s="22">
        <f>I5+J5</f>
        <v>0</v>
      </c>
    </row>
    <row r="6" spans="1:11" s="15" customFormat="1" ht="45">
      <c r="A6" s="14" t="s">
        <v>166</v>
      </c>
      <c r="B6" s="21" t="s">
        <v>170</v>
      </c>
      <c r="C6" s="110" t="s">
        <v>171</v>
      </c>
      <c r="D6" s="110" t="s">
        <v>172</v>
      </c>
      <c r="E6" s="32">
        <v>41699</v>
      </c>
      <c r="F6" s="68"/>
      <c r="G6" s="24">
        <v>41725</v>
      </c>
      <c r="H6" s="68" t="s">
        <v>5</v>
      </c>
      <c r="I6" s="22"/>
      <c r="J6" s="22"/>
      <c r="K6" s="22">
        <f aca="true" t="shared" si="0" ref="K6:K13">I6+J6</f>
        <v>0</v>
      </c>
    </row>
    <row r="7" spans="1:12" s="15" customFormat="1" ht="45">
      <c r="A7" s="14" t="s">
        <v>159</v>
      </c>
      <c r="B7" s="21" t="s">
        <v>160</v>
      </c>
      <c r="C7" s="114" t="s">
        <v>161</v>
      </c>
      <c r="D7" s="115" t="s">
        <v>162</v>
      </c>
      <c r="E7" s="32">
        <v>41883</v>
      </c>
      <c r="F7" s="68" t="s">
        <v>194</v>
      </c>
      <c r="G7" s="116">
        <v>41895</v>
      </c>
      <c r="H7" s="68" t="s">
        <v>5</v>
      </c>
      <c r="I7" s="22"/>
      <c r="J7" s="22"/>
      <c r="K7" s="22">
        <f>I7+J7</f>
        <v>0</v>
      </c>
      <c r="L7" s="21"/>
    </row>
    <row r="8" spans="1:11" s="15" customFormat="1" ht="45">
      <c r="A8" s="45" t="s">
        <v>78</v>
      </c>
      <c r="B8" s="21" t="s">
        <v>79</v>
      </c>
      <c r="C8" s="110" t="s">
        <v>80</v>
      </c>
      <c r="D8" s="110" t="s">
        <v>81</v>
      </c>
      <c r="E8" s="32">
        <v>41579</v>
      </c>
      <c r="F8" s="68"/>
      <c r="G8" s="74" t="s">
        <v>83</v>
      </c>
      <c r="H8" s="74"/>
      <c r="I8" s="22"/>
      <c r="J8" s="22"/>
      <c r="K8" s="22">
        <f t="shared" si="0"/>
        <v>0</v>
      </c>
    </row>
    <row r="9" spans="1:12" s="15" customFormat="1" ht="45">
      <c r="A9" s="14" t="s">
        <v>71</v>
      </c>
      <c r="B9" s="21" t="s">
        <v>73</v>
      </c>
      <c r="C9" s="30" t="s">
        <v>63</v>
      </c>
      <c r="D9" s="31" t="s">
        <v>64</v>
      </c>
      <c r="E9" s="32">
        <v>41609</v>
      </c>
      <c r="F9" s="68"/>
      <c r="G9" s="74" t="s">
        <v>83</v>
      </c>
      <c r="H9" s="74"/>
      <c r="I9" s="22"/>
      <c r="J9" s="22"/>
      <c r="K9" s="22">
        <f t="shared" si="0"/>
        <v>0</v>
      </c>
      <c r="L9" s="21"/>
    </row>
    <row r="10" spans="1:12" s="15" customFormat="1" ht="57">
      <c r="A10" s="45" t="s">
        <v>91</v>
      </c>
      <c r="B10" s="21" t="s">
        <v>102</v>
      </c>
      <c r="C10" s="30" t="s">
        <v>103</v>
      </c>
      <c r="D10" s="31" t="s">
        <v>157</v>
      </c>
      <c r="E10" s="33">
        <v>41609</v>
      </c>
      <c r="F10" s="68"/>
      <c r="G10" s="74" t="s">
        <v>83</v>
      </c>
      <c r="H10" s="74"/>
      <c r="I10" s="22"/>
      <c r="J10" s="22"/>
      <c r="K10" s="22">
        <f t="shared" si="0"/>
        <v>0</v>
      </c>
      <c r="L10" s="21"/>
    </row>
    <row r="11" spans="1:12" s="23" customFormat="1" ht="45">
      <c r="A11" s="14" t="s">
        <v>53</v>
      </c>
      <c r="B11" s="21" t="s">
        <v>119</v>
      </c>
      <c r="C11" s="40" t="s">
        <v>118</v>
      </c>
      <c r="D11" s="40" t="s">
        <v>120</v>
      </c>
      <c r="E11" s="33">
        <v>41609</v>
      </c>
      <c r="F11" s="68"/>
      <c r="G11" s="74" t="s">
        <v>83</v>
      </c>
      <c r="H11" s="74"/>
      <c r="I11" s="22"/>
      <c r="J11" s="22"/>
      <c r="K11" s="22">
        <f t="shared" si="0"/>
        <v>0</v>
      </c>
      <c r="L11" s="21"/>
    </row>
    <row r="12" spans="1:12" s="15" customFormat="1" ht="45">
      <c r="A12" s="21" t="s">
        <v>128</v>
      </c>
      <c r="B12" s="21" t="s">
        <v>134</v>
      </c>
      <c r="C12" s="46" t="s">
        <v>129</v>
      </c>
      <c r="D12" s="40" t="s">
        <v>135</v>
      </c>
      <c r="E12" s="32">
        <v>41671</v>
      </c>
      <c r="F12" s="23"/>
      <c r="G12" s="116" t="s">
        <v>83</v>
      </c>
      <c r="H12" s="74"/>
      <c r="I12" s="22"/>
      <c r="J12" s="22"/>
      <c r="K12" s="22">
        <f t="shared" si="0"/>
        <v>0</v>
      </c>
      <c r="L12" s="21" t="s">
        <v>193</v>
      </c>
    </row>
    <row r="13" spans="1:11" s="15" customFormat="1" ht="45">
      <c r="A13" s="14" t="s">
        <v>69</v>
      </c>
      <c r="B13" s="21" t="s">
        <v>114</v>
      </c>
      <c r="C13" s="40" t="s">
        <v>113</v>
      </c>
      <c r="D13" s="40" t="s">
        <v>115</v>
      </c>
      <c r="E13" s="32">
        <v>41699</v>
      </c>
      <c r="F13" s="68"/>
      <c r="G13" s="116" t="s">
        <v>83</v>
      </c>
      <c r="H13" s="74"/>
      <c r="I13" s="22"/>
      <c r="J13" s="22"/>
      <c r="K13" s="22">
        <f t="shared" si="0"/>
        <v>0</v>
      </c>
    </row>
    <row r="14" spans="1:12" s="23" customFormat="1" ht="12">
      <c r="A14" s="14"/>
      <c r="B14" s="21"/>
      <c r="C14" s="30"/>
      <c r="D14" s="31"/>
      <c r="E14" s="32"/>
      <c r="F14" s="68"/>
      <c r="G14" s="74"/>
      <c r="H14" s="74"/>
      <c r="I14" s="22"/>
      <c r="J14" s="22"/>
      <c r="K14" s="22">
        <f>I14+J14</f>
        <v>0</v>
      </c>
      <c r="L14" s="15"/>
    </row>
    <row r="15" spans="1:11" s="15" customFormat="1" ht="12">
      <c r="A15" s="45"/>
      <c r="B15" s="21"/>
      <c r="C15" s="30"/>
      <c r="D15" s="31"/>
      <c r="E15" s="32"/>
      <c r="F15" s="68"/>
      <c r="G15" s="74"/>
      <c r="H15" s="74"/>
      <c r="I15" s="22"/>
      <c r="J15" s="22"/>
      <c r="K15" s="22">
        <f>I15+J15</f>
        <v>0</v>
      </c>
    </row>
    <row r="16" spans="1:12" s="15" customFormat="1" ht="12">
      <c r="A16" s="14"/>
      <c r="B16" s="21"/>
      <c r="C16" s="40"/>
      <c r="D16" s="40"/>
      <c r="E16" s="32"/>
      <c r="F16" s="70"/>
      <c r="G16" s="74"/>
      <c r="H16" s="102"/>
      <c r="I16" s="72"/>
      <c r="J16" s="72"/>
      <c r="K16" s="22">
        <f>I16+J16</f>
        <v>0</v>
      </c>
      <c r="L16" s="1"/>
    </row>
    <row r="17" spans="1:12" s="15" customFormat="1" ht="12">
      <c r="A17" s="14"/>
      <c r="B17" s="21"/>
      <c r="C17" s="40"/>
      <c r="D17" s="40"/>
      <c r="E17" s="32"/>
      <c r="F17" s="68"/>
      <c r="G17" s="24"/>
      <c r="H17" s="74"/>
      <c r="I17" s="22"/>
      <c r="J17" s="22"/>
      <c r="K17" s="22">
        <f>I17+J17</f>
        <v>0</v>
      </c>
      <c r="L17" s="21"/>
    </row>
    <row r="18" spans="1:11" s="15" customFormat="1" ht="12">
      <c r="A18" s="14"/>
      <c r="B18" s="21"/>
      <c r="C18" s="40"/>
      <c r="D18" s="40"/>
      <c r="E18" s="32"/>
      <c r="F18" s="68"/>
      <c r="I18" s="22"/>
      <c r="J18" s="22"/>
      <c r="K18" s="22">
        <f aca="true" t="shared" si="1" ref="K18:K26">I18+J18</f>
        <v>0</v>
      </c>
    </row>
    <row r="19" spans="1:11" s="15" customFormat="1" ht="12">
      <c r="A19" s="14"/>
      <c r="E19" s="16"/>
      <c r="F19" s="68"/>
      <c r="I19" s="22"/>
      <c r="J19" s="22"/>
      <c r="K19" s="22">
        <f t="shared" si="1"/>
        <v>0</v>
      </c>
    </row>
    <row r="20" spans="6:11" s="15" customFormat="1" ht="11.25">
      <c r="F20" s="68"/>
      <c r="I20" s="22"/>
      <c r="J20" s="22"/>
      <c r="K20" s="22">
        <f>I20+J20</f>
        <v>0</v>
      </c>
    </row>
    <row r="21" spans="6:11" s="15" customFormat="1" ht="12" customHeight="1">
      <c r="F21" s="68"/>
      <c r="I21" s="22"/>
      <c r="J21" s="22"/>
      <c r="K21" s="22">
        <f t="shared" si="1"/>
        <v>0</v>
      </c>
    </row>
    <row r="22" spans="5:11" s="15" customFormat="1" ht="12.75" customHeight="1">
      <c r="E22" s="16"/>
      <c r="F22" s="68"/>
      <c r="I22" s="22"/>
      <c r="J22" s="22"/>
      <c r="K22" s="22">
        <f t="shared" si="1"/>
        <v>0</v>
      </c>
    </row>
    <row r="23" spans="5:11" s="15" customFormat="1" ht="12.75" customHeight="1">
      <c r="E23" s="16"/>
      <c r="F23" s="68"/>
      <c r="I23" s="22"/>
      <c r="J23" s="22"/>
      <c r="K23" s="22">
        <f t="shared" si="1"/>
        <v>0</v>
      </c>
    </row>
    <row r="24" spans="5:11" s="15" customFormat="1" ht="12.75" customHeight="1">
      <c r="E24" s="16"/>
      <c r="F24" s="68"/>
      <c r="I24" s="22"/>
      <c r="J24" s="22"/>
      <c r="K24" s="22">
        <f t="shared" si="1"/>
        <v>0</v>
      </c>
    </row>
    <row r="25" spans="3:11" s="15" customFormat="1" ht="11.25">
      <c r="C25" s="25"/>
      <c r="D25" s="25"/>
      <c r="E25" s="16"/>
      <c r="F25" s="68"/>
      <c r="I25" s="22"/>
      <c r="J25" s="22"/>
      <c r="K25" s="22">
        <f t="shared" si="1"/>
        <v>0</v>
      </c>
    </row>
    <row r="26" spans="3:11" s="15" customFormat="1" ht="11.25">
      <c r="C26" s="25"/>
      <c r="D26" s="25"/>
      <c r="E26" s="16"/>
      <c r="F26" s="68"/>
      <c r="I26" s="22"/>
      <c r="J26" s="22"/>
      <c r="K26" s="22">
        <f t="shared" si="1"/>
        <v>0</v>
      </c>
    </row>
    <row r="27" spans="1:11" s="15" customFormat="1" ht="12">
      <c r="A27" s="23"/>
      <c r="B27" s="25"/>
      <c r="C27" s="25"/>
      <c r="D27" s="25"/>
      <c r="E27" s="16"/>
      <c r="F27" s="68"/>
      <c r="K27" s="22"/>
    </row>
    <row r="28" spans="1:11" s="15" customFormat="1" ht="11.25">
      <c r="A28" s="25"/>
      <c r="B28" s="47"/>
      <c r="C28" s="1"/>
      <c r="D28" s="47"/>
      <c r="E28" s="16"/>
      <c r="F28" s="68"/>
      <c r="K28" s="22"/>
    </row>
    <row r="29" spans="1:11" s="15" customFormat="1" ht="11.25">
      <c r="A29" s="25"/>
      <c r="B29" s="47"/>
      <c r="C29" s="1"/>
      <c r="D29" s="47"/>
      <c r="E29" s="16"/>
      <c r="F29" s="68"/>
      <c r="K29" s="22"/>
    </row>
    <row r="30" spans="1:11" s="15" customFormat="1" ht="11.25">
      <c r="A30" s="1"/>
      <c r="B30" s="47"/>
      <c r="C30" s="1"/>
      <c r="D30" s="47"/>
      <c r="E30" s="16"/>
      <c r="F30" s="68"/>
      <c r="K30" s="22"/>
    </row>
    <row r="31" spans="1:11" s="15" customFormat="1" ht="11.25">
      <c r="A31" s="1"/>
      <c r="B31" s="47"/>
      <c r="C31" s="1"/>
      <c r="D31" s="47"/>
      <c r="E31" s="16"/>
      <c r="F31" s="68"/>
      <c r="K31" s="22"/>
    </row>
    <row r="32" spans="1:11" s="15" customFormat="1" ht="11.25">
      <c r="A32" s="1"/>
      <c r="B32" s="47"/>
      <c r="C32" s="1"/>
      <c r="D32" s="47"/>
      <c r="E32" s="16"/>
      <c r="F32" s="68"/>
      <c r="K32" s="22"/>
    </row>
    <row r="33" spans="1:11" s="15" customFormat="1" ht="12.75" customHeight="1">
      <c r="A33" s="1"/>
      <c r="B33" s="47"/>
      <c r="C33" s="1"/>
      <c r="D33" s="47"/>
      <c r="E33" s="16"/>
      <c r="F33" s="68"/>
      <c r="K33" s="22"/>
    </row>
    <row r="34" spans="1:11" s="15" customFormat="1" ht="12.75" customHeight="1">
      <c r="A34" s="1"/>
      <c r="B34" s="47"/>
      <c r="C34" s="1"/>
      <c r="D34" s="47"/>
      <c r="E34" s="16"/>
      <c r="F34" s="68"/>
      <c r="K34" s="22"/>
    </row>
    <row r="35" spans="1:11" s="15" customFormat="1" ht="12">
      <c r="A35" s="25"/>
      <c r="B35" s="25"/>
      <c r="C35" s="2"/>
      <c r="D35" s="1"/>
      <c r="E35" s="16"/>
      <c r="F35" s="68"/>
      <c r="K35" s="22"/>
    </row>
    <row r="36" spans="3:11" s="15" customFormat="1" ht="12">
      <c r="C36" s="2"/>
      <c r="D36" s="1"/>
      <c r="E36" s="16"/>
      <c r="F36" s="68"/>
      <c r="K36" s="22"/>
    </row>
    <row r="37" spans="3:11" s="15" customFormat="1" ht="12">
      <c r="C37" s="2"/>
      <c r="D37" s="1"/>
      <c r="E37" s="16"/>
      <c r="F37" s="68"/>
      <c r="K37" s="22"/>
    </row>
    <row r="38" spans="3:11" s="15" customFormat="1" ht="12">
      <c r="C38" s="2"/>
      <c r="D38" s="1"/>
      <c r="E38" s="16"/>
      <c r="F38" s="68"/>
      <c r="K38" s="22"/>
    </row>
    <row r="39" spans="3:11" s="15" customFormat="1" ht="12">
      <c r="C39" s="2"/>
      <c r="D39" s="1"/>
      <c r="E39" s="16"/>
      <c r="F39" s="68"/>
      <c r="K39" s="22"/>
    </row>
    <row r="40" spans="3:11" s="15" customFormat="1" ht="12">
      <c r="C40" s="2"/>
      <c r="D40" s="1"/>
      <c r="E40" s="16"/>
      <c r="F40" s="68"/>
      <c r="K40" s="22"/>
    </row>
    <row r="41" spans="5:11" s="15" customFormat="1" ht="11.25">
      <c r="E41" s="16"/>
      <c r="F41" s="68"/>
      <c r="K41" s="22"/>
    </row>
  </sheetData>
  <sheetProtection/>
  <autoFilter ref="A3:L11"/>
  <printOptions/>
  <pageMargins left="0.75" right="0.75" top="1" bottom="1" header="0.5" footer="0.5"/>
  <pageSetup horizontalDpi="300" verticalDpi="300" orientation="landscape" paperSize="9" scale="68" r:id="rId1"/>
  <headerFooter alignWithMargins="0">
    <oddFooter>&amp;LPer Harald Sivesind&amp;CSide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I7" sqref="I7"/>
    </sheetView>
  </sheetViews>
  <sheetFormatPr defaultColWidth="11.421875" defaultRowHeight="12.75"/>
  <cols>
    <col min="1" max="1" width="42.57421875" style="0" customWidth="1"/>
    <col min="2" max="2" width="2.7109375" style="3" customWidth="1"/>
    <col min="3" max="3" width="16.7109375" style="0" customWidth="1"/>
    <col min="4" max="7" width="5.57421875" style="9" customWidth="1"/>
    <col min="8" max="9" width="4.28125" style="9" customWidth="1"/>
    <col min="10" max="10" width="5.7109375" style="9" customWidth="1"/>
    <col min="11" max="12" width="3.7109375" style="0" customWidth="1"/>
  </cols>
  <sheetData>
    <row r="1" spans="1:12" ht="13.5">
      <c r="A1" s="8" t="s">
        <v>40</v>
      </c>
      <c r="L1" s="76"/>
    </row>
    <row r="2" spans="2:12" s="10" customFormat="1" ht="12.75" customHeight="1" thickBot="1">
      <c r="B2" s="9"/>
      <c r="D2" s="37"/>
      <c r="E2" s="37"/>
      <c r="F2" s="37"/>
      <c r="G2" s="37"/>
      <c r="H2" s="37"/>
      <c r="I2" s="37"/>
      <c r="J2" s="37"/>
      <c r="L2" s="76"/>
    </row>
    <row r="3" spans="1:12" s="38" customFormat="1" ht="24.75" customHeight="1" thickBot="1">
      <c r="A3" s="81" t="s">
        <v>18</v>
      </c>
      <c r="B3" s="82" t="s">
        <v>19</v>
      </c>
      <c r="C3" s="83" t="s">
        <v>0</v>
      </c>
      <c r="D3" s="84" t="s">
        <v>20</v>
      </c>
      <c r="E3" s="84" t="s">
        <v>21</v>
      </c>
      <c r="F3" s="84" t="s">
        <v>39</v>
      </c>
      <c r="G3" s="84" t="s">
        <v>17</v>
      </c>
      <c r="H3" s="84" t="s">
        <v>4</v>
      </c>
      <c r="I3" s="84" t="s">
        <v>5</v>
      </c>
      <c r="J3" s="85" t="s">
        <v>6</v>
      </c>
      <c r="L3" s="77"/>
    </row>
    <row r="4" spans="1:12" s="76" customFormat="1" ht="12">
      <c r="A4" s="112" t="s">
        <v>147</v>
      </c>
      <c r="B4" s="36" t="s">
        <v>59</v>
      </c>
      <c r="C4" s="13" t="s">
        <v>148</v>
      </c>
      <c r="D4" s="36">
        <v>1</v>
      </c>
      <c r="E4" s="80"/>
      <c r="F4" s="80">
        <v>1</v>
      </c>
      <c r="G4" s="80"/>
      <c r="H4" s="80">
        <v>1</v>
      </c>
      <c r="I4" s="80"/>
      <c r="J4" s="80"/>
      <c r="L4" s="76">
        <v>1</v>
      </c>
    </row>
    <row r="5" spans="1:12" s="11" customFormat="1" ht="12">
      <c r="A5" s="89" t="s">
        <v>55</v>
      </c>
      <c r="B5" s="36" t="s">
        <v>56</v>
      </c>
      <c r="C5" s="13" t="s">
        <v>57</v>
      </c>
      <c r="D5" s="36">
        <v>2</v>
      </c>
      <c r="E5" s="80"/>
      <c r="F5" s="80">
        <v>2</v>
      </c>
      <c r="G5" s="80"/>
      <c r="H5" s="80">
        <v>1</v>
      </c>
      <c r="I5" s="80">
        <v>1</v>
      </c>
      <c r="J5" s="80"/>
      <c r="K5" s="76"/>
      <c r="L5" s="76">
        <v>1</v>
      </c>
    </row>
    <row r="6" spans="1:12" s="11" customFormat="1" ht="12">
      <c r="A6" s="113" t="s">
        <v>163</v>
      </c>
      <c r="B6" s="36" t="s">
        <v>59</v>
      </c>
      <c r="C6" s="13" t="s">
        <v>158</v>
      </c>
      <c r="D6" s="36">
        <v>1</v>
      </c>
      <c r="E6" s="36"/>
      <c r="F6" s="80">
        <v>1</v>
      </c>
      <c r="G6" s="80"/>
      <c r="H6" s="80"/>
      <c r="I6" s="80">
        <v>1</v>
      </c>
      <c r="J6" s="80"/>
      <c r="K6" s="76"/>
      <c r="L6" s="76">
        <v>1</v>
      </c>
    </row>
    <row r="7" spans="1:12" s="11" customFormat="1" ht="12">
      <c r="A7" s="89" t="s">
        <v>124</v>
      </c>
      <c r="B7" s="36" t="s">
        <v>56</v>
      </c>
      <c r="C7" s="13" t="s">
        <v>125</v>
      </c>
      <c r="D7" s="36">
        <v>2</v>
      </c>
      <c r="E7" s="36"/>
      <c r="F7" s="80">
        <v>1</v>
      </c>
      <c r="G7" s="80">
        <v>1</v>
      </c>
      <c r="H7" s="80"/>
      <c r="I7" s="80">
        <v>1</v>
      </c>
      <c r="J7" s="80"/>
      <c r="K7" s="76"/>
      <c r="L7" s="76">
        <v>1</v>
      </c>
    </row>
    <row r="8" spans="1:12" s="11" customFormat="1" ht="12">
      <c r="A8" s="89" t="s">
        <v>105</v>
      </c>
      <c r="B8" s="36" t="s">
        <v>56</v>
      </c>
      <c r="C8" s="13" t="s">
        <v>104</v>
      </c>
      <c r="D8" s="36">
        <v>1</v>
      </c>
      <c r="E8" s="36"/>
      <c r="F8" s="80">
        <v>1</v>
      </c>
      <c r="G8" s="80"/>
      <c r="H8" s="80"/>
      <c r="I8" s="80">
        <v>1</v>
      </c>
      <c r="J8" s="80"/>
      <c r="K8" s="76"/>
      <c r="L8" s="76">
        <v>1</v>
      </c>
    </row>
    <row r="9" spans="1:13" s="76" customFormat="1" ht="12" customHeight="1">
      <c r="A9" s="89" t="s">
        <v>76</v>
      </c>
      <c r="B9" s="36" t="s">
        <v>56</v>
      </c>
      <c r="C9" s="13" t="s">
        <v>77</v>
      </c>
      <c r="D9" s="36">
        <v>1</v>
      </c>
      <c r="E9" s="36"/>
      <c r="F9" s="80"/>
      <c r="G9" s="80">
        <v>1</v>
      </c>
      <c r="H9" s="80"/>
      <c r="I9" s="80"/>
      <c r="J9" s="80"/>
      <c r="L9" s="76">
        <v>1</v>
      </c>
      <c r="M9" s="11"/>
    </row>
    <row r="10" spans="1:12" s="11" customFormat="1" ht="12">
      <c r="A10" s="111" t="s">
        <v>94</v>
      </c>
      <c r="B10" s="36" t="s">
        <v>59</v>
      </c>
      <c r="C10" s="13" t="s">
        <v>95</v>
      </c>
      <c r="D10" s="36">
        <v>2</v>
      </c>
      <c r="E10" s="80">
        <v>1</v>
      </c>
      <c r="F10" s="80">
        <v>3</v>
      </c>
      <c r="G10" s="80"/>
      <c r="H10" s="80">
        <v>3</v>
      </c>
      <c r="I10" s="80"/>
      <c r="J10" s="80"/>
      <c r="K10" s="76"/>
      <c r="L10" s="76">
        <v>1</v>
      </c>
    </row>
    <row r="11" spans="1:13" s="76" customFormat="1" ht="12" customHeight="1">
      <c r="A11" s="111" t="s">
        <v>179</v>
      </c>
      <c r="B11" s="36" t="s">
        <v>59</v>
      </c>
      <c r="C11" s="13" t="s">
        <v>180</v>
      </c>
      <c r="D11" s="36">
        <v>1</v>
      </c>
      <c r="E11" s="80"/>
      <c r="F11" s="80">
        <v>1</v>
      </c>
      <c r="G11" s="80"/>
      <c r="H11" s="80"/>
      <c r="I11" s="80">
        <v>1</v>
      </c>
      <c r="J11" s="80"/>
      <c r="L11" s="76">
        <v>1</v>
      </c>
      <c r="M11" s="11"/>
    </row>
    <row r="12" spans="1:12" s="76" customFormat="1" ht="12">
      <c r="A12" s="117" t="s">
        <v>195</v>
      </c>
      <c r="B12" s="36" t="s">
        <v>56</v>
      </c>
      <c r="C12" s="13" t="s">
        <v>196</v>
      </c>
      <c r="D12" s="36">
        <v>1</v>
      </c>
      <c r="E12" s="80"/>
      <c r="F12" s="80">
        <v>1</v>
      </c>
      <c r="G12" s="80"/>
      <c r="H12" s="80">
        <v>1</v>
      </c>
      <c r="I12" s="80"/>
      <c r="J12" s="80"/>
      <c r="L12" s="76">
        <v>1</v>
      </c>
    </row>
    <row r="13" spans="1:12" s="76" customFormat="1" ht="12">
      <c r="A13" s="89" t="s">
        <v>112</v>
      </c>
      <c r="B13" s="36" t="s">
        <v>56</v>
      </c>
      <c r="C13" s="13" t="s">
        <v>111</v>
      </c>
      <c r="D13" s="36">
        <v>1</v>
      </c>
      <c r="E13" s="80"/>
      <c r="F13" s="80"/>
      <c r="G13" s="80">
        <v>1</v>
      </c>
      <c r="H13" s="80"/>
      <c r="I13" s="80"/>
      <c r="J13" s="80"/>
      <c r="L13" s="76">
        <v>1</v>
      </c>
    </row>
    <row r="14" spans="1:12" s="76" customFormat="1" ht="12" customHeight="1">
      <c r="A14" s="89" t="s">
        <v>116</v>
      </c>
      <c r="B14" s="36" t="s">
        <v>56</v>
      </c>
      <c r="C14" s="13" t="s">
        <v>117</v>
      </c>
      <c r="D14" s="36">
        <v>1</v>
      </c>
      <c r="E14" s="80"/>
      <c r="F14" s="80"/>
      <c r="G14" s="80">
        <v>1</v>
      </c>
      <c r="H14" s="80"/>
      <c r="I14" s="80"/>
      <c r="J14" s="80"/>
      <c r="L14" s="76">
        <v>1</v>
      </c>
    </row>
    <row r="15" spans="1:12" s="76" customFormat="1" ht="12" customHeight="1">
      <c r="A15" s="111" t="s">
        <v>100</v>
      </c>
      <c r="B15" s="36" t="s">
        <v>59</v>
      </c>
      <c r="C15" s="13" t="s">
        <v>101</v>
      </c>
      <c r="D15" s="36">
        <v>3</v>
      </c>
      <c r="E15" s="80"/>
      <c r="F15" s="80">
        <v>1</v>
      </c>
      <c r="G15" s="80">
        <v>2</v>
      </c>
      <c r="H15" s="80">
        <v>1</v>
      </c>
      <c r="I15" s="80"/>
      <c r="J15" s="80"/>
      <c r="L15" s="76">
        <v>1</v>
      </c>
    </row>
    <row r="16" spans="1:12" s="11" customFormat="1" ht="12">
      <c r="A16" s="12" t="s">
        <v>188</v>
      </c>
      <c r="B16" s="36" t="s">
        <v>59</v>
      </c>
      <c r="C16" s="13" t="s">
        <v>189</v>
      </c>
      <c r="D16" s="36">
        <v>1</v>
      </c>
      <c r="E16" s="80"/>
      <c r="F16" s="80">
        <v>1</v>
      </c>
      <c r="G16" s="80"/>
      <c r="H16" s="80">
        <v>1</v>
      </c>
      <c r="I16" s="80"/>
      <c r="J16" s="80"/>
      <c r="K16" s="76"/>
      <c r="L16" s="76">
        <v>1</v>
      </c>
    </row>
    <row r="17" spans="1:12" s="11" customFormat="1" ht="12">
      <c r="A17" s="12" t="s">
        <v>58</v>
      </c>
      <c r="B17" s="36" t="s">
        <v>59</v>
      </c>
      <c r="C17" s="13" t="s">
        <v>60</v>
      </c>
      <c r="D17" s="36">
        <v>4</v>
      </c>
      <c r="E17" s="80"/>
      <c r="F17" s="80">
        <v>2</v>
      </c>
      <c r="G17" s="80">
        <v>2</v>
      </c>
      <c r="H17" s="80">
        <v>2</v>
      </c>
      <c r="I17" s="80"/>
      <c r="J17" s="80"/>
      <c r="K17" s="76"/>
      <c r="L17" s="76">
        <v>1</v>
      </c>
    </row>
    <row r="18" spans="1:12" s="11" customFormat="1" ht="12">
      <c r="A18" s="89" t="s">
        <v>168</v>
      </c>
      <c r="B18" s="36" t="s">
        <v>56</v>
      </c>
      <c r="C18" s="13" t="s">
        <v>169</v>
      </c>
      <c r="D18" s="36">
        <v>1</v>
      </c>
      <c r="E18" s="80"/>
      <c r="F18" s="80">
        <v>1</v>
      </c>
      <c r="G18" s="80"/>
      <c r="H18" s="80"/>
      <c r="I18" s="80">
        <v>1</v>
      </c>
      <c r="J18" s="80"/>
      <c r="K18" s="76"/>
      <c r="L18" s="76">
        <v>1</v>
      </c>
    </row>
    <row r="19" spans="1:12" s="11" customFormat="1" ht="12">
      <c r="A19" s="12" t="s">
        <v>176</v>
      </c>
      <c r="B19" s="36" t="s">
        <v>59</v>
      </c>
      <c r="C19" s="13" t="s">
        <v>174</v>
      </c>
      <c r="D19" s="36"/>
      <c r="E19" s="80">
        <v>1</v>
      </c>
      <c r="F19" s="80">
        <v>1</v>
      </c>
      <c r="G19" s="80"/>
      <c r="H19" s="80">
        <v>1</v>
      </c>
      <c r="I19" s="80"/>
      <c r="J19" s="80"/>
      <c r="K19" s="76"/>
      <c r="L19" s="76">
        <v>1</v>
      </c>
    </row>
    <row r="20" spans="1:12" s="11" customFormat="1" ht="12">
      <c r="A20" s="12" t="s">
        <v>138</v>
      </c>
      <c r="B20" s="36" t="s">
        <v>59</v>
      </c>
      <c r="C20" s="13" t="s">
        <v>139</v>
      </c>
      <c r="D20" s="36">
        <v>1</v>
      </c>
      <c r="E20" s="80"/>
      <c r="F20" s="80">
        <v>1</v>
      </c>
      <c r="G20" s="80"/>
      <c r="H20" s="80">
        <v>1</v>
      </c>
      <c r="I20" s="80"/>
      <c r="J20" s="80"/>
      <c r="K20" s="76"/>
      <c r="L20" s="76">
        <v>1</v>
      </c>
    </row>
    <row r="21" spans="1:12" s="11" customFormat="1" ht="12">
      <c r="A21" s="89"/>
      <c r="B21" s="36"/>
      <c r="C21" s="13"/>
      <c r="D21" s="36"/>
      <c r="E21" s="36"/>
      <c r="F21" s="36"/>
      <c r="G21" s="36"/>
      <c r="H21" s="36"/>
      <c r="I21" s="36"/>
      <c r="J21" s="36"/>
      <c r="L21" s="76"/>
    </row>
    <row r="22" spans="1:12" s="11" customFormat="1" ht="11.25">
      <c r="A22" s="12"/>
      <c r="B22" s="36"/>
      <c r="C22" s="13"/>
      <c r="D22" s="36"/>
      <c r="E22" s="36"/>
      <c r="F22" s="36"/>
      <c r="G22" s="36"/>
      <c r="H22" s="36"/>
      <c r="I22" s="36"/>
      <c r="J22" s="36"/>
      <c r="L22" s="76"/>
    </row>
    <row r="23" spans="1:12" s="11" customFormat="1" ht="11.25">
      <c r="A23" s="12"/>
      <c r="B23" s="36"/>
      <c r="C23" s="13"/>
      <c r="D23" s="36"/>
      <c r="E23" s="36"/>
      <c r="F23" s="36"/>
      <c r="G23" s="36"/>
      <c r="H23" s="36"/>
      <c r="I23" s="36"/>
      <c r="J23" s="36"/>
      <c r="L23" s="76"/>
    </row>
    <row r="24" spans="1:12" s="11" customFormat="1" ht="11.25">
      <c r="A24" s="12"/>
      <c r="B24" s="36"/>
      <c r="C24" s="13"/>
      <c r="D24" s="36"/>
      <c r="E24" s="36"/>
      <c r="F24" s="36"/>
      <c r="G24" s="36"/>
      <c r="H24" s="36"/>
      <c r="I24" s="36"/>
      <c r="J24" s="36"/>
      <c r="L24" s="76"/>
    </row>
    <row r="25" spans="1:12" s="11" customFormat="1" ht="11.25">
      <c r="A25" s="12"/>
      <c r="B25" s="36"/>
      <c r="C25" s="13"/>
      <c r="D25" s="36"/>
      <c r="E25" s="36"/>
      <c r="F25" s="36"/>
      <c r="G25" s="36"/>
      <c r="H25" s="36"/>
      <c r="I25" s="36"/>
      <c r="J25" s="36"/>
      <c r="L25" s="76"/>
    </row>
    <row r="26" spans="1:12" s="11" customFormat="1" ht="11.25">
      <c r="A26" s="12"/>
      <c r="B26" s="36"/>
      <c r="C26" s="13"/>
      <c r="D26" s="36"/>
      <c r="E26" s="36"/>
      <c r="F26" s="36"/>
      <c r="G26" s="36"/>
      <c r="H26" s="36"/>
      <c r="I26" s="36"/>
      <c r="J26" s="36"/>
      <c r="L26" s="76"/>
    </row>
    <row r="27" spans="1:10" s="11" customFormat="1" ht="12">
      <c r="A27" s="91"/>
      <c r="B27" s="36"/>
      <c r="C27" s="13"/>
      <c r="D27" s="36"/>
      <c r="E27" s="36"/>
      <c r="F27" s="36"/>
      <c r="G27" s="13"/>
      <c r="H27" s="36"/>
      <c r="I27" s="13"/>
      <c r="J27" s="13"/>
    </row>
    <row r="28" spans="1:10" s="11" customFormat="1" ht="12">
      <c r="A28" s="91"/>
      <c r="B28" s="36"/>
      <c r="C28" s="13"/>
      <c r="D28" s="36"/>
      <c r="E28" s="36"/>
      <c r="F28" s="36"/>
      <c r="G28" s="13"/>
      <c r="H28" s="36"/>
      <c r="I28" s="13"/>
      <c r="J28" s="13"/>
    </row>
    <row r="29" spans="1:12" s="11" customFormat="1" ht="12" thickBot="1">
      <c r="A29" s="43"/>
      <c r="B29" s="65"/>
      <c r="C29" s="44"/>
      <c r="D29" s="65"/>
      <c r="E29" s="61"/>
      <c r="F29" s="61"/>
      <c r="G29" s="61"/>
      <c r="H29" s="61"/>
      <c r="I29" s="61"/>
      <c r="J29" s="61"/>
      <c r="K29" s="15"/>
      <c r="L29" s="78"/>
    </row>
    <row r="30" spans="1:12" s="39" customFormat="1" ht="12" thickBot="1">
      <c r="A30" s="62" t="s">
        <v>22</v>
      </c>
      <c r="B30" s="63">
        <f>SUM(L4:L29)</f>
        <v>17</v>
      </c>
      <c r="C30" s="62" t="s">
        <v>23</v>
      </c>
      <c r="D30" s="64">
        <f aca="true" t="shared" si="0" ref="D30:J30">SUM(D4:D29)</f>
        <v>24</v>
      </c>
      <c r="E30" s="64">
        <f t="shared" si="0"/>
        <v>2</v>
      </c>
      <c r="F30" s="64">
        <f t="shared" si="0"/>
        <v>18</v>
      </c>
      <c r="G30" s="64">
        <f t="shared" si="0"/>
        <v>8</v>
      </c>
      <c r="H30" s="64">
        <f t="shared" si="0"/>
        <v>12</v>
      </c>
      <c r="I30" s="64">
        <f t="shared" si="0"/>
        <v>6</v>
      </c>
      <c r="J30" s="64">
        <f t="shared" si="0"/>
        <v>0</v>
      </c>
      <c r="L30" s="77"/>
    </row>
  </sheetData>
  <sheetProtection/>
  <printOptions/>
  <pageMargins left="0.75" right="0.75" top="1" bottom="1" header="0.5" footer="0.5"/>
  <pageSetup horizontalDpi="600" verticalDpi="600" orientation="portrait" paperSize="9" scale="90" r:id="rId1"/>
  <headerFooter alignWithMargins="0">
    <oddFooter>&amp;LPer Harald Sivesind&amp;CSide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="80" zoomScaleNormal="80" zoomScalePageLayoutView="0" workbookViewId="0" topLeftCell="B1">
      <pane ySplit="2" topLeftCell="A3" activePane="bottomLeft" state="frozen"/>
      <selection pane="topLeft" activeCell="A1" sqref="A1"/>
      <selection pane="bottomLeft" activeCell="J21" sqref="J21"/>
    </sheetView>
  </sheetViews>
  <sheetFormatPr defaultColWidth="11.421875" defaultRowHeight="12.75"/>
  <cols>
    <col min="1" max="1" width="4.57421875" style="27" customWidth="1"/>
    <col min="2" max="2" width="11.421875" style="27" customWidth="1"/>
    <col min="3" max="3" width="71.00390625" style="27" bestFit="1" customWidth="1"/>
    <col min="4" max="4" width="30.140625" style="27" customWidth="1"/>
    <col min="5" max="5" width="12.57421875" style="35" customWidth="1"/>
    <col min="6" max="11" width="9.7109375" style="35" customWidth="1"/>
    <col min="12" max="12" width="21.421875" style="27" customWidth="1"/>
    <col min="13" max="16384" width="11.421875" style="27" customWidth="1"/>
  </cols>
  <sheetData>
    <row r="1" spans="1:12" s="34" customFormat="1" ht="27" thickBot="1">
      <c r="A1" s="4"/>
      <c r="B1" s="4" t="s">
        <v>8</v>
      </c>
      <c r="C1" s="4" t="s">
        <v>1</v>
      </c>
      <c r="D1" s="4" t="s">
        <v>0</v>
      </c>
      <c r="E1" s="6" t="s">
        <v>11</v>
      </c>
      <c r="F1" s="6" t="s">
        <v>12</v>
      </c>
      <c r="G1" s="5" t="s">
        <v>39</v>
      </c>
      <c r="H1" s="6" t="s">
        <v>17</v>
      </c>
      <c r="I1" s="5" t="s">
        <v>4</v>
      </c>
      <c r="J1" s="5" t="s">
        <v>5</v>
      </c>
      <c r="K1" s="5" t="s">
        <v>6</v>
      </c>
      <c r="L1" s="7" t="s">
        <v>16</v>
      </c>
    </row>
    <row r="2" spans="1:11" s="34" customFormat="1" ht="14.25" thickBot="1" thickTop="1">
      <c r="A2" s="4" t="s">
        <v>7</v>
      </c>
      <c r="B2" s="5">
        <f>SUM(B3:B89)</f>
        <v>25</v>
      </c>
      <c r="C2" s="4"/>
      <c r="D2" s="4"/>
      <c r="E2" s="5">
        <f aca="true" t="shared" si="0" ref="E2:K2">SUM(E3:E89)</f>
        <v>24</v>
      </c>
      <c r="F2" s="5">
        <f t="shared" si="0"/>
        <v>1</v>
      </c>
      <c r="G2" s="5">
        <f t="shared" si="0"/>
        <v>18</v>
      </c>
      <c r="H2" s="5">
        <f t="shared" si="0"/>
        <v>6</v>
      </c>
      <c r="I2" s="5">
        <f t="shared" si="0"/>
        <v>12</v>
      </c>
      <c r="J2" s="5">
        <f t="shared" si="0"/>
        <v>6</v>
      </c>
      <c r="K2" s="5">
        <f t="shared" si="0"/>
        <v>0</v>
      </c>
    </row>
    <row r="3" spans="2:9" ht="13.5" thickTop="1">
      <c r="B3" s="107">
        <v>1</v>
      </c>
      <c r="C3" s="108" t="s">
        <v>47</v>
      </c>
      <c r="D3" s="27" t="s">
        <v>45</v>
      </c>
      <c r="E3" s="35">
        <v>1</v>
      </c>
      <c r="G3" s="35">
        <v>1</v>
      </c>
      <c r="I3" s="35">
        <v>1</v>
      </c>
    </row>
    <row r="4" spans="2:9" ht="12.75">
      <c r="B4" s="35">
        <v>1</v>
      </c>
      <c r="C4" s="75" t="s">
        <v>82</v>
      </c>
      <c r="D4" s="27" t="s">
        <v>46</v>
      </c>
      <c r="E4" s="35">
        <v>1</v>
      </c>
      <c r="G4" s="35">
        <v>1</v>
      </c>
      <c r="I4" s="35">
        <v>1</v>
      </c>
    </row>
    <row r="5" spans="2:9" ht="12.75">
      <c r="B5" s="35">
        <v>1</v>
      </c>
      <c r="C5" s="75" t="s">
        <v>50</v>
      </c>
      <c r="D5" s="27" t="s">
        <v>51</v>
      </c>
      <c r="E5" s="35">
        <v>1</v>
      </c>
      <c r="G5" s="35">
        <v>1</v>
      </c>
      <c r="I5" s="35">
        <v>1</v>
      </c>
    </row>
    <row r="6" spans="2:9" ht="12.75">
      <c r="B6" s="35">
        <v>1</v>
      </c>
      <c r="C6" s="75" t="s">
        <v>48</v>
      </c>
      <c r="D6" s="105" t="s">
        <v>49</v>
      </c>
      <c r="E6" s="35">
        <v>1</v>
      </c>
      <c r="G6" s="35">
        <v>1</v>
      </c>
      <c r="I6" s="35">
        <v>1</v>
      </c>
    </row>
    <row r="7" spans="2:9" ht="12.75">
      <c r="B7" s="35">
        <v>1</v>
      </c>
      <c r="C7" s="75" t="s">
        <v>144</v>
      </c>
      <c r="D7" s="27" t="s">
        <v>52</v>
      </c>
      <c r="E7" s="35">
        <v>1</v>
      </c>
      <c r="G7" s="35">
        <v>1</v>
      </c>
      <c r="I7" s="35">
        <v>1</v>
      </c>
    </row>
    <row r="8" spans="2:8" ht="12.75">
      <c r="B8" s="35">
        <v>1</v>
      </c>
      <c r="C8" s="75" t="s">
        <v>53</v>
      </c>
      <c r="D8" s="27" t="s">
        <v>54</v>
      </c>
      <c r="E8" s="35">
        <v>1</v>
      </c>
      <c r="H8" s="35">
        <v>1</v>
      </c>
    </row>
    <row r="9" spans="2:8" ht="12.75">
      <c r="B9" s="35">
        <v>1</v>
      </c>
      <c r="C9" s="75" t="s">
        <v>69</v>
      </c>
      <c r="D9" s="27" t="s">
        <v>70</v>
      </c>
      <c r="E9" s="35">
        <v>1</v>
      </c>
      <c r="H9" s="35">
        <v>1</v>
      </c>
    </row>
    <row r="10" spans="2:8" ht="12.75">
      <c r="B10" s="35">
        <v>1</v>
      </c>
      <c r="C10" s="75" t="s">
        <v>71</v>
      </c>
      <c r="D10" s="27" t="s">
        <v>72</v>
      </c>
      <c r="E10" s="35">
        <v>1</v>
      </c>
      <c r="H10" s="35">
        <v>1</v>
      </c>
    </row>
    <row r="11" spans="2:8" ht="12.75">
      <c r="B11" s="35">
        <v>1</v>
      </c>
      <c r="C11" s="75" t="s">
        <v>74</v>
      </c>
      <c r="D11" s="27" t="s">
        <v>75</v>
      </c>
      <c r="E11" s="35">
        <v>1</v>
      </c>
      <c r="H11" s="35">
        <v>1</v>
      </c>
    </row>
    <row r="12" spans="2:9" ht="12.75">
      <c r="B12" s="35">
        <v>1</v>
      </c>
      <c r="C12" s="75" t="s">
        <v>85</v>
      </c>
      <c r="D12" s="27" t="s">
        <v>84</v>
      </c>
      <c r="E12" s="35">
        <v>1</v>
      </c>
      <c r="G12" s="35">
        <v>1</v>
      </c>
      <c r="I12" s="35">
        <v>1</v>
      </c>
    </row>
    <row r="13" spans="2:9" ht="12.75">
      <c r="B13" s="35">
        <v>1</v>
      </c>
      <c r="C13" s="75" t="s">
        <v>86</v>
      </c>
      <c r="D13" s="27" t="s">
        <v>87</v>
      </c>
      <c r="E13" s="35">
        <v>1</v>
      </c>
      <c r="G13" s="35">
        <v>1</v>
      </c>
      <c r="I13" s="35">
        <v>1</v>
      </c>
    </row>
    <row r="14" spans="2:10" ht="12.75">
      <c r="B14" s="35">
        <v>1</v>
      </c>
      <c r="C14" s="75" t="s">
        <v>88</v>
      </c>
      <c r="D14" s="27" t="s">
        <v>89</v>
      </c>
      <c r="E14" s="35">
        <v>1</v>
      </c>
      <c r="G14" s="35">
        <v>1</v>
      </c>
      <c r="J14" s="35">
        <v>1</v>
      </c>
    </row>
    <row r="15" spans="2:10" ht="12.75">
      <c r="B15" s="35">
        <v>1</v>
      </c>
      <c r="C15" s="75" t="s">
        <v>123</v>
      </c>
      <c r="D15" s="27" t="s">
        <v>90</v>
      </c>
      <c r="E15" s="35">
        <v>1</v>
      </c>
      <c r="G15" s="35">
        <v>1</v>
      </c>
      <c r="J15" s="35">
        <v>1</v>
      </c>
    </row>
    <row r="16" spans="2:8" ht="12.75">
      <c r="B16" s="35">
        <v>1</v>
      </c>
      <c r="C16" s="75" t="s">
        <v>91</v>
      </c>
      <c r="D16" s="27" t="s">
        <v>92</v>
      </c>
      <c r="E16" s="35">
        <v>1</v>
      </c>
      <c r="H16" s="35">
        <v>1</v>
      </c>
    </row>
    <row r="17" spans="2:12" ht="12.75">
      <c r="B17" s="35">
        <v>1</v>
      </c>
      <c r="C17" s="75" t="s">
        <v>127</v>
      </c>
      <c r="D17" s="27" t="s">
        <v>126</v>
      </c>
      <c r="E17" s="35">
        <v>1</v>
      </c>
      <c r="H17" s="35">
        <v>1</v>
      </c>
      <c r="L17" s="27" t="s">
        <v>193</v>
      </c>
    </row>
    <row r="18" spans="2:10" ht="12.75">
      <c r="B18" s="35">
        <v>1</v>
      </c>
      <c r="C18" s="75" t="s">
        <v>130</v>
      </c>
      <c r="D18" s="27" t="s">
        <v>131</v>
      </c>
      <c r="E18" s="35">
        <v>1</v>
      </c>
      <c r="G18" s="35">
        <v>1</v>
      </c>
      <c r="I18" s="35">
        <v>1</v>
      </c>
      <c r="J18" s="35">
        <v>1</v>
      </c>
    </row>
    <row r="19" spans="2:9" ht="12.75">
      <c r="B19" s="35">
        <v>1</v>
      </c>
      <c r="C19" s="75" t="s">
        <v>137</v>
      </c>
      <c r="D19" s="27" t="s">
        <v>136</v>
      </c>
      <c r="E19" s="35">
        <v>1</v>
      </c>
      <c r="G19" s="35">
        <v>1</v>
      </c>
      <c r="I19" s="35">
        <v>1</v>
      </c>
    </row>
    <row r="20" spans="2:10" ht="12.75">
      <c r="B20" s="35">
        <v>1</v>
      </c>
      <c r="C20" s="75" t="s">
        <v>153</v>
      </c>
      <c r="D20" s="27" t="s">
        <v>152</v>
      </c>
      <c r="E20" s="35">
        <v>1</v>
      </c>
      <c r="G20" s="35">
        <v>1</v>
      </c>
      <c r="J20" s="35">
        <v>1</v>
      </c>
    </row>
    <row r="21" spans="2:9" ht="12.75">
      <c r="B21" s="35">
        <v>1</v>
      </c>
      <c r="C21" s="75" t="s">
        <v>146</v>
      </c>
      <c r="D21" s="27" t="s">
        <v>155</v>
      </c>
      <c r="E21" s="35">
        <v>1</v>
      </c>
      <c r="G21" s="35">
        <v>1</v>
      </c>
      <c r="I21" s="35">
        <v>1</v>
      </c>
    </row>
    <row r="22" spans="2:10" ht="12.75">
      <c r="B22" s="35">
        <v>1</v>
      </c>
      <c r="C22" s="75" t="s">
        <v>166</v>
      </c>
      <c r="D22" s="27" t="s">
        <v>167</v>
      </c>
      <c r="E22" s="35">
        <v>1</v>
      </c>
      <c r="G22" s="35">
        <v>1</v>
      </c>
      <c r="J22" s="35">
        <v>1</v>
      </c>
    </row>
    <row r="23" spans="2:10" ht="12.75">
      <c r="B23" s="35">
        <v>1</v>
      </c>
      <c r="C23" s="75" t="s">
        <v>177</v>
      </c>
      <c r="D23" s="27" t="s">
        <v>178</v>
      </c>
      <c r="E23" s="35">
        <v>1</v>
      </c>
      <c r="G23" s="35">
        <v>1</v>
      </c>
      <c r="J23" s="35">
        <v>1</v>
      </c>
    </row>
    <row r="24" spans="2:9" ht="12.75">
      <c r="B24" s="35">
        <v>1</v>
      </c>
      <c r="C24" s="75" t="s">
        <v>186</v>
      </c>
      <c r="D24" s="27" t="s">
        <v>187</v>
      </c>
      <c r="E24" s="35">
        <v>1</v>
      </c>
      <c r="G24" s="35">
        <v>1</v>
      </c>
      <c r="I24" s="35">
        <v>1</v>
      </c>
    </row>
    <row r="25" spans="2:7" ht="12.75">
      <c r="B25" s="35">
        <v>1</v>
      </c>
      <c r="C25" s="75" t="s">
        <v>130</v>
      </c>
      <c r="D25" s="27" t="s">
        <v>131</v>
      </c>
      <c r="E25" s="35">
        <v>1</v>
      </c>
      <c r="G25" s="35">
        <v>1</v>
      </c>
    </row>
    <row r="26" spans="2:9" ht="12.75">
      <c r="B26" s="35">
        <v>1</v>
      </c>
      <c r="C26" s="75" t="s">
        <v>199</v>
      </c>
      <c r="D26" s="27" t="s">
        <v>200</v>
      </c>
      <c r="E26" s="35">
        <v>1</v>
      </c>
      <c r="G26" s="35">
        <v>1</v>
      </c>
      <c r="I26" s="35">
        <v>1</v>
      </c>
    </row>
    <row r="27" spans="2:6" ht="12.75">
      <c r="B27" s="35">
        <v>1</v>
      </c>
      <c r="C27" s="27" t="s">
        <v>204</v>
      </c>
      <c r="D27" s="27" t="s">
        <v>45</v>
      </c>
      <c r="F27" s="35">
        <v>1</v>
      </c>
    </row>
    <row r="28" spans="2:3" ht="12.75">
      <c r="B28" s="35"/>
      <c r="C28" s="75"/>
    </row>
    <row r="29" spans="2:3" ht="12.75">
      <c r="B29" s="35"/>
      <c r="C29" s="75"/>
    </row>
    <row r="30" spans="2:3" ht="12.75">
      <c r="B30" s="35"/>
      <c r="C30" s="75"/>
    </row>
    <row r="31" spans="2:3" ht="12.75">
      <c r="B31" s="35"/>
      <c r="C31" s="75"/>
    </row>
    <row r="32" spans="2:3" ht="12.75">
      <c r="B32" s="35"/>
      <c r="C32" s="75"/>
    </row>
    <row r="33" ht="12.75">
      <c r="B33" s="35"/>
    </row>
    <row r="34" spans="2:3" ht="12.75">
      <c r="B34" s="35"/>
      <c r="C34" s="75"/>
    </row>
    <row r="35" spans="2:3" ht="12.75">
      <c r="B35" s="35"/>
      <c r="C35" s="75"/>
    </row>
    <row r="36" ht="12.75">
      <c r="B36" s="35"/>
    </row>
    <row r="37" ht="12.75">
      <c r="B37" s="35"/>
    </row>
    <row r="38" ht="12.75">
      <c r="B38" s="35"/>
    </row>
    <row r="39" ht="12.75">
      <c r="B39" s="35"/>
    </row>
    <row r="40" ht="12.75">
      <c r="B40" s="35"/>
    </row>
    <row r="41" ht="12.75">
      <c r="B41" s="35"/>
    </row>
    <row r="42" ht="12.75">
      <c r="B42" s="35"/>
    </row>
    <row r="43" ht="12.75">
      <c r="B43" s="35"/>
    </row>
    <row r="44" ht="12.75">
      <c r="B44" s="35"/>
    </row>
    <row r="45" ht="12.75">
      <c r="B45" s="35"/>
    </row>
    <row r="46" ht="12.75">
      <c r="B46" s="35"/>
    </row>
    <row r="47" ht="12.75">
      <c r="B47" s="35"/>
    </row>
    <row r="48" ht="12.75">
      <c r="B48" s="35"/>
    </row>
    <row r="49" ht="12.75">
      <c r="B49" s="35"/>
    </row>
  </sheetData>
  <sheetProtection/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&amp;LPer Harald Sivesind&amp;CSide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Intek Engineering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Harald Sivesind</dc:creator>
  <cp:keywords/>
  <dc:description/>
  <cp:lastModifiedBy>Per Harald Sivesind</cp:lastModifiedBy>
  <cp:lastPrinted>2012-03-01T18:04:38Z</cp:lastPrinted>
  <dcterms:created xsi:type="dcterms:W3CDTF">2005-08-04T07:52:42Z</dcterms:created>
  <dcterms:modified xsi:type="dcterms:W3CDTF">2014-12-01T06:57:59Z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997234768</vt:i4>
  </property>
  <property fmtid="{D5CDD505-2E9C-101B-9397-08002B2CF9AE}" pid="3" name="_EmailSubject">
    <vt:lpwstr>Anbefalinger 2009 - 2010.xls</vt:lpwstr>
  </property>
  <property fmtid="{D5CDD505-2E9C-101B-9397-08002B2CF9AE}" pid="4" name="_AuthorEmail">
    <vt:lpwstr>phsi@online.no</vt:lpwstr>
  </property>
  <property fmtid="{D5CDD505-2E9C-101B-9397-08002B2CF9AE}" pid="5" name="_AuthorEmailDisplayName">
    <vt:lpwstr>Per Harald Sivesind</vt:lpwstr>
  </property>
  <property fmtid="{D5CDD505-2E9C-101B-9397-08002B2CF9AE}" pid="6" name="_PreviousAdHocReviewCycleID">
    <vt:i4>1548522138</vt:i4>
  </property>
  <property fmtid="{D5CDD505-2E9C-101B-9397-08002B2CF9AE}" pid="7" name="_ReviewingToolsShownOnce">
    <vt:lpwstr/>
  </property>
</Properties>
</file>