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BAL\CRIC_OFFICE\BUDGETS &amp; ACCOUNTS\CRIC Accounts\CTU\2016\"/>
    </mc:Choice>
  </mc:AlternateContent>
  <bookViews>
    <workbookView xWindow="0" yWindow="0" windowWidth="17775" windowHeight="11460"/>
  </bookViews>
  <sheets>
    <sheet name="Sheet1" sheetId="1" r:id="rId1"/>
  </sheets>
  <externalReferences>
    <externalReference r:id="rId2"/>
  </externalReferences>
  <definedNames>
    <definedName name="Partnertype">'[1]VIGTIG-IMPORTANT information'!$A$129:$A$131</definedName>
    <definedName name="Type">'[1]VIGTIG-IMPORTANT information'!$A$126:$A$128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0" i="1" l="1"/>
  <c r="T61" i="1"/>
  <c r="E44" i="1" l="1"/>
  <c r="F44" i="1"/>
  <c r="G44" i="1"/>
  <c r="H44" i="1"/>
  <c r="E26" i="1"/>
  <c r="F26" i="1"/>
  <c r="F17" i="1" s="1"/>
  <c r="G26" i="1"/>
  <c r="G17" i="1" s="1"/>
  <c r="H26" i="1"/>
  <c r="H17" i="1" s="1"/>
  <c r="T67" i="1" l="1"/>
  <c r="T66" i="1"/>
  <c r="N67" i="1"/>
  <c r="N66" i="1"/>
  <c r="J67" i="1"/>
  <c r="J66" i="1"/>
  <c r="F67" i="1"/>
  <c r="F66" i="1"/>
  <c r="R66" i="1" s="1"/>
  <c r="B66" i="1"/>
  <c r="B67" i="1"/>
  <c r="R67" i="1" l="1"/>
  <c r="H33" i="1"/>
  <c r="G33" i="1"/>
  <c r="T90" i="1"/>
  <c r="T91" i="1"/>
  <c r="T92" i="1"/>
  <c r="T93" i="1"/>
  <c r="T94" i="1"/>
  <c r="T95" i="1"/>
  <c r="T96" i="1"/>
  <c r="T97" i="1"/>
  <c r="T98" i="1"/>
  <c r="T99" i="1"/>
  <c r="T101" i="1"/>
  <c r="T102" i="1"/>
  <c r="T103" i="1"/>
  <c r="T104" i="1"/>
  <c r="T105" i="1"/>
  <c r="N105" i="1"/>
  <c r="J105" i="1"/>
  <c r="F105" i="1"/>
  <c r="B105" i="1"/>
  <c r="N103" i="1"/>
  <c r="J103" i="1"/>
  <c r="F103" i="1"/>
  <c r="B103" i="1"/>
  <c r="N104" i="1"/>
  <c r="J104" i="1"/>
  <c r="F104" i="1"/>
  <c r="B104" i="1"/>
  <c r="N102" i="1"/>
  <c r="J102" i="1"/>
  <c r="F102" i="1"/>
  <c r="B102" i="1"/>
  <c r="N90" i="1"/>
  <c r="J90" i="1"/>
  <c r="F90" i="1"/>
  <c r="B90" i="1"/>
  <c r="N92" i="1"/>
  <c r="J92" i="1"/>
  <c r="F92" i="1"/>
  <c r="B92" i="1"/>
  <c r="N94" i="1"/>
  <c r="J94" i="1"/>
  <c r="F94" i="1"/>
  <c r="B94" i="1"/>
  <c r="N91" i="1"/>
  <c r="J91" i="1"/>
  <c r="F91" i="1"/>
  <c r="B91" i="1"/>
  <c r="N93" i="1"/>
  <c r="J93" i="1"/>
  <c r="F93" i="1"/>
  <c r="B93" i="1"/>
  <c r="N95" i="1"/>
  <c r="J95" i="1"/>
  <c r="F95" i="1"/>
  <c r="B95" i="1"/>
  <c r="D106" i="1"/>
  <c r="E33" i="1" s="1"/>
  <c r="P106" i="1"/>
  <c r="H106" i="1"/>
  <c r="F33" i="1" s="1"/>
  <c r="N101" i="1"/>
  <c r="J101" i="1"/>
  <c r="F101" i="1"/>
  <c r="B101" i="1"/>
  <c r="N100" i="1"/>
  <c r="J100" i="1"/>
  <c r="F100" i="1"/>
  <c r="B100" i="1"/>
  <c r="N99" i="1"/>
  <c r="J99" i="1"/>
  <c r="F99" i="1"/>
  <c r="B99" i="1"/>
  <c r="N98" i="1"/>
  <c r="J98" i="1"/>
  <c r="F98" i="1"/>
  <c r="B98" i="1"/>
  <c r="N97" i="1"/>
  <c r="J97" i="1"/>
  <c r="F97" i="1"/>
  <c r="B97" i="1"/>
  <c r="N96" i="1"/>
  <c r="J96" i="1"/>
  <c r="F96" i="1"/>
  <c r="B96" i="1"/>
  <c r="T89" i="1"/>
  <c r="N89" i="1"/>
  <c r="J89" i="1"/>
  <c r="F89" i="1"/>
  <c r="B89" i="1"/>
  <c r="T88" i="1"/>
  <c r="N88" i="1"/>
  <c r="J88" i="1"/>
  <c r="F88" i="1"/>
  <c r="B88" i="1"/>
  <c r="R93" i="1" l="1"/>
  <c r="R91" i="1"/>
  <c r="R94" i="1"/>
  <c r="R92" i="1"/>
  <c r="R90" i="1"/>
  <c r="R105" i="1"/>
  <c r="R95" i="1"/>
  <c r="R104" i="1"/>
  <c r="R103" i="1"/>
  <c r="R102" i="1"/>
  <c r="C106" i="1"/>
  <c r="E24" i="1" s="1"/>
  <c r="E106" i="1"/>
  <c r="E42" i="1" s="1"/>
  <c r="F106" i="1"/>
  <c r="R89" i="1"/>
  <c r="R99" i="1"/>
  <c r="J106" i="1"/>
  <c r="R96" i="1"/>
  <c r="R100" i="1"/>
  <c r="N106" i="1"/>
  <c r="R97" i="1"/>
  <c r="R101" i="1"/>
  <c r="B106" i="1"/>
  <c r="R98" i="1"/>
  <c r="R88" i="1"/>
  <c r="Q83" i="1"/>
  <c r="H40" i="1" s="1"/>
  <c r="P83" i="1"/>
  <c r="O83" i="1"/>
  <c r="M83" i="1"/>
  <c r="G40" i="1" s="1"/>
  <c r="K83" i="1"/>
  <c r="I83" i="1"/>
  <c r="H83" i="1"/>
  <c r="F31" i="1" s="1"/>
  <c r="G83" i="1"/>
  <c r="F22" i="1" s="1"/>
  <c r="F13" i="1" s="1"/>
  <c r="E83" i="1"/>
  <c r="D83" i="1"/>
  <c r="E31" i="1" s="1"/>
  <c r="C83" i="1"/>
  <c r="E22" i="1" s="1"/>
  <c r="T82" i="1"/>
  <c r="N82" i="1"/>
  <c r="J82" i="1"/>
  <c r="F82" i="1"/>
  <c r="B82" i="1"/>
  <c r="T81" i="1"/>
  <c r="N81" i="1"/>
  <c r="J81" i="1"/>
  <c r="F81" i="1"/>
  <c r="B81" i="1"/>
  <c r="T80" i="1"/>
  <c r="N80" i="1"/>
  <c r="J80" i="1"/>
  <c r="F80" i="1"/>
  <c r="B80" i="1"/>
  <c r="T79" i="1"/>
  <c r="N79" i="1"/>
  <c r="J79" i="1"/>
  <c r="F79" i="1"/>
  <c r="B79" i="1"/>
  <c r="T78" i="1"/>
  <c r="N78" i="1"/>
  <c r="J78" i="1"/>
  <c r="F78" i="1"/>
  <c r="B78" i="1"/>
  <c r="T77" i="1"/>
  <c r="N77" i="1"/>
  <c r="J77" i="1"/>
  <c r="F77" i="1"/>
  <c r="B77" i="1"/>
  <c r="T76" i="1"/>
  <c r="N76" i="1"/>
  <c r="J76" i="1"/>
  <c r="F76" i="1"/>
  <c r="B76" i="1"/>
  <c r="T75" i="1"/>
  <c r="N75" i="1"/>
  <c r="J75" i="1"/>
  <c r="F75" i="1"/>
  <c r="B75" i="1"/>
  <c r="Q70" i="1"/>
  <c r="H39" i="1" s="1"/>
  <c r="P70" i="1"/>
  <c r="H30" i="1" s="1"/>
  <c r="O70" i="1"/>
  <c r="H21" i="1" s="1"/>
  <c r="L70" i="1"/>
  <c r="K70" i="1"/>
  <c r="G21" i="1" s="1"/>
  <c r="G70" i="1"/>
  <c r="F21" i="1" s="1"/>
  <c r="E70" i="1"/>
  <c r="E39" i="1" s="1"/>
  <c r="D70" i="1"/>
  <c r="E30" i="1" s="1"/>
  <c r="E34" i="1" s="1"/>
  <c r="E36" i="1" s="1"/>
  <c r="C70" i="1"/>
  <c r="E21" i="1" s="1"/>
  <c r="T69" i="1"/>
  <c r="N69" i="1"/>
  <c r="J69" i="1"/>
  <c r="F69" i="1"/>
  <c r="B69" i="1"/>
  <c r="T68" i="1"/>
  <c r="N68" i="1"/>
  <c r="J68" i="1"/>
  <c r="F68" i="1"/>
  <c r="B68" i="1"/>
  <c r="T65" i="1"/>
  <c r="N65" i="1"/>
  <c r="J65" i="1"/>
  <c r="F65" i="1"/>
  <c r="B65" i="1"/>
  <c r="T64" i="1"/>
  <c r="N64" i="1"/>
  <c r="J64" i="1"/>
  <c r="M64" i="1" s="1"/>
  <c r="M70" i="1" s="1"/>
  <c r="G39" i="1" s="1"/>
  <c r="F64" i="1"/>
  <c r="B64" i="1"/>
  <c r="T63" i="1"/>
  <c r="N63" i="1"/>
  <c r="J63" i="1"/>
  <c r="F63" i="1"/>
  <c r="B63" i="1"/>
  <c r="T62" i="1"/>
  <c r="N62" i="1"/>
  <c r="J62" i="1"/>
  <c r="F62" i="1"/>
  <c r="B62" i="1"/>
  <c r="N61" i="1"/>
  <c r="J61" i="1"/>
  <c r="F61" i="1"/>
  <c r="B61" i="1"/>
  <c r="N60" i="1"/>
  <c r="J60" i="1"/>
  <c r="F60" i="1"/>
  <c r="B60" i="1"/>
  <c r="R60" i="1" s="1"/>
  <c r="B50" i="1"/>
  <c r="B49" i="1"/>
  <c r="L47" i="1"/>
  <c r="I43" i="1"/>
  <c r="D43" i="1"/>
  <c r="D44" i="1" s="1"/>
  <c r="L41" i="1"/>
  <c r="K41" i="1"/>
  <c r="J41" i="1"/>
  <c r="F40" i="1"/>
  <c r="E40" i="1"/>
  <c r="L38" i="1"/>
  <c r="L35" i="1"/>
  <c r="K34" i="1"/>
  <c r="K36" i="1" s="1"/>
  <c r="J34" i="1"/>
  <c r="J36" i="1" s="1"/>
  <c r="I34" i="1"/>
  <c r="I36" i="1" s="1"/>
  <c r="D34" i="1"/>
  <c r="L34" i="1" s="1"/>
  <c r="L33" i="1"/>
  <c r="L32" i="1"/>
  <c r="L31" i="1"/>
  <c r="H31" i="1"/>
  <c r="G31" i="1"/>
  <c r="L30" i="1"/>
  <c r="G30" i="1"/>
  <c r="L29" i="1"/>
  <c r="I25" i="1"/>
  <c r="D25" i="1"/>
  <c r="K23" i="1"/>
  <c r="J23" i="1"/>
  <c r="H22" i="1"/>
  <c r="H13" i="1" s="1"/>
  <c r="G22" i="1"/>
  <c r="I15" i="1"/>
  <c r="D15" i="1"/>
  <c r="K14" i="1"/>
  <c r="I14" i="1"/>
  <c r="D14" i="1"/>
  <c r="J14" i="1" s="1"/>
  <c r="I13" i="1"/>
  <c r="D13" i="1"/>
  <c r="I12" i="1"/>
  <c r="D12" i="1"/>
  <c r="C4" i="1"/>
  <c r="C3" i="1"/>
  <c r="G13" i="1" l="1"/>
  <c r="I16" i="1"/>
  <c r="E13" i="1"/>
  <c r="K40" i="1"/>
  <c r="I26" i="1"/>
  <c r="I27" i="1" s="1"/>
  <c r="H12" i="1"/>
  <c r="J21" i="1"/>
  <c r="E25" i="1"/>
  <c r="E12" i="1"/>
  <c r="H70" i="1"/>
  <c r="F30" i="1" s="1"/>
  <c r="F34" i="1" s="1"/>
  <c r="F36" i="1" s="1"/>
  <c r="L14" i="1"/>
  <c r="D16" i="1"/>
  <c r="H34" i="1"/>
  <c r="H36" i="1" s="1"/>
  <c r="G34" i="1"/>
  <c r="G36" i="1" s="1"/>
  <c r="B107" i="1"/>
  <c r="F83" i="1"/>
  <c r="F84" i="1" s="1"/>
  <c r="R69" i="1"/>
  <c r="B83" i="1"/>
  <c r="B84" i="1" s="1"/>
  <c r="R79" i="1"/>
  <c r="L23" i="1"/>
  <c r="J70" i="1"/>
  <c r="J71" i="1" s="1"/>
  <c r="F70" i="1"/>
  <c r="R61" i="1"/>
  <c r="R64" i="1"/>
  <c r="R76" i="1"/>
  <c r="R80" i="1"/>
  <c r="R106" i="1"/>
  <c r="J13" i="1"/>
  <c r="R62" i="1"/>
  <c r="R65" i="1"/>
  <c r="R77" i="1"/>
  <c r="R81" i="1"/>
  <c r="N70" i="1"/>
  <c r="N71" i="1" s="1"/>
  <c r="R63" i="1"/>
  <c r="R68" i="1"/>
  <c r="N83" i="1"/>
  <c r="N84" i="1" s="1"/>
  <c r="J83" i="1"/>
  <c r="J84" i="1" s="1"/>
  <c r="R78" i="1"/>
  <c r="R82" i="1"/>
  <c r="K13" i="1"/>
  <c r="D45" i="1"/>
  <c r="K44" i="1"/>
  <c r="G12" i="1"/>
  <c r="K22" i="1"/>
  <c r="K21" i="1"/>
  <c r="D26" i="1"/>
  <c r="D27" i="1" s="1"/>
  <c r="D36" i="1"/>
  <c r="L36" i="1" s="1"/>
  <c r="J40" i="1"/>
  <c r="B70" i="1"/>
  <c r="J22" i="1"/>
  <c r="E43" i="1"/>
  <c r="I44" i="1"/>
  <c r="I45" i="1" s="1"/>
  <c r="R75" i="1"/>
  <c r="I18" i="1" l="1"/>
  <c r="I17" i="1"/>
  <c r="E16" i="1"/>
  <c r="R83" i="1"/>
  <c r="R84" i="1"/>
  <c r="E15" i="1"/>
  <c r="J44" i="1"/>
  <c r="B71" i="1"/>
  <c r="R70" i="1"/>
  <c r="J26" i="1"/>
  <c r="D17" i="1"/>
  <c r="E45" i="1"/>
  <c r="D18" i="1"/>
  <c r="G106" i="1" l="1"/>
  <c r="F24" i="1" s="1"/>
  <c r="I106" i="1"/>
  <c r="M106" i="1"/>
  <c r="G42" i="1" s="1"/>
  <c r="G43" i="1" s="1"/>
  <c r="G45" i="1" s="1"/>
  <c r="K106" i="1"/>
  <c r="Q106" i="1"/>
  <c r="H42" i="1" s="1"/>
  <c r="H43" i="1" s="1"/>
  <c r="H45" i="1" s="1"/>
  <c r="O106" i="1"/>
  <c r="H24" i="1" s="1"/>
  <c r="E17" i="1"/>
  <c r="K17" i="1" s="1"/>
  <c r="K26" i="1"/>
  <c r="E27" i="1"/>
  <c r="J107" i="1" l="1"/>
  <c r="G24" i="1"/>
  <c r="J17" i="1"/>
  <c r="H25" i="1"/>
  <c r="H15" i="1"/>
  <c r="F107" i="1"/>
  <c r="F42" i="1"/>
  <c r="K24" i="1"/>
  <c r="J24" i="1"/>
  <c r="F25" i="1"/>
  <c r="N107" i="1"/>
  <c r="R107" i="1" s="1"/>
  <c r="E18" i="1"/>
  <c r="I70" i="1"/>
  <c r="F39" i="1" s="1"/>
  <c r="H27" i="1" l="1"/>
  <c r="H18" i="1" s="1"/>
  <c r="H16" i="1"/>
  <c r="K25" i="1"/>
  <c r="J25" i="1"/>
  <c r="F27" i="1"/>
  <c r="K42" i="1"/>
  <c r="J42" i="1"/>
  <c r="F15" i="1"/>
  <c r="G15" i="1"/>
  <c r="G25" i="1"/>
  <c r="K39" i="1"/>
  <c r="F12" i="1"/>
  <c r="J39" i="1"/>
  <c r="F43" i="1"/>
  <c r="F71" i="1"/>
  <c r="R71" i="1" s="1"/>
  <c r="G16" i="1" l="1"/>
  <c r="G27" i="1"/>
  <c r="G18" i="1" s="1"/>
  <c r="J15" i="1"/>
  <c r="K15" i="1"/>
  <c r="K43" i="1"/>
  <c r="F45" i="1"/>
  <c r="F16" i="1"/>
  <c r="J43" i="1"/>
  <c r="J12" i="1"/>
  <c r="K12" i="1"/>
  <c r="J27" i="1" l="1"/>
  <c r="K27" i="1"/>
  <c r="J16" i="1"/>
  <c r="K16" i="1"/>
  <c r="F18" i="1"/>
  <c r="K45" i="1"/>
  <c r="J45" i="1"/>
  <c r="K18" i="1" l="1"/>
  <c r="J18" i="1"/>
</calcChain>
</file>

<file path=xl/comments1.xml><?xml version="1.0" encoding="utf-8"?>
<comments xmlns="http://schemas.openxmlformats.org/spreadsheetml/2006/main">
  <authors>
    <author>Birgit Agerholm Larsen</author>
  </authors>
  <commentList>
    <comment ref="D10" authorId="0" shapeId="0">
      <text>
        <r>
          <rPr>
            <sz val="9"/>
            <color indexed="81"/>
            <rFont val="Tahoma"/>
            <family val="2"/>
          </rPr>
          <t>Beløbet er taget fra det budget der blev indsendt med ansøgningen til Innovationsfonden.</t>
        </r>
      </text>
    </comment>
    <comment ref="E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F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G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H10" authorId="0" shapeId="0">
      <text>
        <r>
          <rPr>
            <sz val="9"/>
            <color indexed="81"/>
            <rFont val="Tahoma"/>
            <family val="2"/>
          </rPr>
          <t>Beløb overført fra Table 1, 3 og 5 til afsnit B: Grant, C: Funding other og D. Self-financing. Afsnit A: Expenditure budget er en automatisk opsummering af afsnit B, C og D.</t>
        </r>
      </text>
    </comment>
    <comment ref="J10" authorId="0" shapeId="0">
      <text>
        <r>
          <rPr>
            <sz val="9"/>
            <color indexed="81"/>
            <rFont val="Tahoma"/>
            <family val="2"/>
          </rPr>
          <t>Hvis beløbet står i parentes () er der tale om et merforbrug i forhold til budgettet.</t>
        </r>
      </text>
    </comment>
    <comment ref="K10" authorId="0" shapeId="0">
      <text>
        <r>
          <rPr>
            <sz val="9"/>
            <color indexed="81"/>
            <rFont val="Tahoma"/>
            <family val="2"/>
          </rPr>
          <t xml:space="preserve">
Det aktuelt forbrugte</t>
        </r>
      </text>
    </comment>
    <comment ref="B59" authorId="0" shapeId="0">
      <text>
        <r>
          <rPr>
            <sz val="9"/>
            <color indexed="81"/>
            <rFont val="Tahoma"/>
            <family val="2"/>
          </rPr>
          <t xml:space="preserve">Automatic filled in from Table 2: Summary Jan through March monthly salaries (all inclusive) </t>
        </r>
      </text>
    </comment>
    <comment ref="C59" authorId="0" shapeId="0">
      <text>
        <r>
          <rPr>
            <sz val="9"/>
            <color indexed="81"/>
            <rFont val="Tahoma"/>
            <family val="2"/>
          </rPr>
          <t>Andel som Innovationsfonden skal betale</t>
        </r>
      </text>
    </comment>
    <comment ref="D59" authorId="0" shapeId="0">
      <text>
        <r>
          <rPr>
            <sz val="9"/>
            <color indexed="81"/>
            <rFont val="Tahoma"/>
            <family val="2"/>
          </rPr>
          <t xml:space="preserve">Andel betalt via anden finansiering end Innovationsfonden </t>
        </r>
      </text>
    </comment>
    <comment ref="E59" authorId="0" shapeId="0">
      <text>
        <r>
          <rPr>
            <sz val="9"/>
            <color indexed="81"/>
            <rFont val="Tahoma"/>
            <family val="2"/>
          </rPr>
          <t>Selv-finansieret andel.</t>
        </r>
      </text>
    </comment>
    <comment ref="F59" authorId="0" shapeId="0">
      <text>
        <r>
          <rPr>
            <sz val="9"/>
            <color indexed="81"/>
            <rFont val="Tahoma"/>
            <family val="2"/>
          </rPr>
          <t>Automatic filled in from Table 2: Summary April through June monthly salaries (all inclusive)</t>
        </r>
      </text>
    </comment>
    <comment ref="G59" authorId="0" shapeId="0">
      <text>
        <r>
          <rPr>
            <sz val="9"/>
            <color indexed="81"/>
            <rFont val="Tahoma"/>
            <family val="2"/>
          </rPr>
          <t>Andel som Innovationsfonden skal betale</t>
        </r>
      </text>
    </comment>
    <comment ref="H59" authorId="0" shapeId="0">
      <text>
        <r>
          <rPr>
            <sz val="9"/>
            <color indexed="81"/>
            <rFont val="Tahoma"/>
            <family val="2"/>
          </rPr>
          <t>Andel betalt via anden finansiering end Innovationsfonden</t>
        </r>
      </text>
    </comment>
    <comment ref="I59" authorId="0" shapeId="0">
      <text>
        <r>
          <rPr>
            <sz val="9"/>
            <color indexed="81"/>
            <rFont val="Tahoma"/>
            <family val="2"/>
          </rPr>
          <t>Selv-finansieret andel.</t>
        </r>
      </text>
    </comment>
    <comment ref="K59" authorId="0" shapeId="0">
      <text>
        <r>
          <rPr>
            <sz val="9"/>
            <color indexed="81"/>
            <rFont val="Tahoma"/>
            <family val="2"/>
          </rPr>
          <t>Andel som Innovationsfonden skal betale</t>
        </r>
      </text>
    </comment>
    <comment ref="L59" authorId="0" shapeId="0">
      <text>
        <r>
          <rPr>
            <sz val="9"/>
            <color indexed="81"/>
            <rFont val="Tahoma"/>
            <family val="2"/>
          </rPr>
          <t>Andel betalt via anden finansiering end Innovationsfonden</t>
        </r>
      </text>
    </comment>
    <comment ref="M59" authorId="0" shapeId="0">
      <text>
        <r>
          <rPr>
            <sz val="9"/>
            <color indexed="81"/>
            <rFont val="Tahoma"/>
            <family val="2"/>
          </rPr>
          <t>Selv-finansieret andel.</t>
        </r>
      </text>
    </comment>
    <comment ref="O59" authorId="0" shapeId="0">
      <text>
        <r>
          <rPr>
            <sz val="9"/>
            <color indexed="81"/>
            <rFont val="Tahoma"/>
            <family val="2"/>
          </rPr>
          <t>Andel som Innovationsfonden skal betale</t>
        </r>
      </text>
    </comment>
    <comment ref="P59" authorId="0" shapeId="0">
      <text>
        <r>
          <rPr>
            <sz val="9"/>
            <color indexed="81"/>
            <rFont val="Tahoma"/>
            <family val="2"/>
          </rPr>
          <t>Andel betalt via anden finansiering end Innovationsfonden</t>
        </r>
      </text>
    </comment>
    <comment ref="Q59" authorId="0" shapeId="0">
      <text>
        <r>
          <rPr>
            <sz val="9"/>
            <color indexed="81"/>
            <rFont val="Tahoma"/>
            <family val="2"/>
          </rPr>
          <t>Selv-finansieret andel.</t>
        </r>
      </text>
    </comment>
    <comment ref="B74" authorId="0" shapeId="0">
      <text>
        <r>
          <rPr>
            <sz val="9"/>
            <color indexed="81"/>
            <rFont val="Tahoma"/>
            <family val="2"/>
          </rPr>
          <t xml:space="preserve">Automatic filled in from Table 4: Summary Jan through March monthly salaries (all inclusive) 
</t>
        </r>
      </text>
    </comment>
    <comment ref="C74" authorId="0" shapeId="0">
      <text>
        <r>
          <rPr>
            <sz val="9"/>
            <color indexed="81"/>
            <rFont val="Tahoma"/>
            <family val="2"/>
          </rPr>
          <t>Andel som Innovationsfonden skal betale</t>
        </r>
      </text>
    </comment>
    <comment ref="D74" authorId="0" shapeId="0">
      <text>
        <r>
          <rPr>
            <sz val="9"/>
            <color indexed="81"/>
            <rFont val="Tahoma"/>
            <family val="2"/>
          </rPr>
          <t>Andel betalt via anden finansiering end Innovationsfonden</t>
        </r>
      </text>
    </comment>
    <comment ref="E74" authorId="0" shapeId="0">
      <text>
        <r>
          <rPr>
            <sz val="9"/>
            <color indexed="81"/>
            <rFont val="Tahoma"/>
            <family val="2"/>
          </rPr>
          <t>Selv-finansieret andel.</t>
        </r>
      </text>
    </comment>
    <comment ref="F74" authorId="0" shapeId="0">
      <text>
        <r>
          <rPr>
            <sz val="9"/>
            <color indexed="81"/>
            <rFont val="Tahoma"/>
            <family val="2"/>
          </rPr>
          <t xml:space="preserve">Automatic filled in from Table 4: Summary April through June monthly salaries (all inclusive)  
</t>
        </r>
      </text>
    </comment>
    <comment ref="G74" authorId="0" shapeId="0">
      <text>
        <r>
          <rPr>
            <sz val="9"/>
            <color indexed="81"/>
            <rFont val="Tahoma"/>
            <family val="2"/>
          </rPr>
          <t>Andel som Innovationsfonden skal betale</t>
        </r>
      </text>
    </comment>
    <comment ref="H74" authorId="0" shapeId="0">
      <text>
        <r>
          <rPr>
            <sz val="9"/>
            <color indexed="81"/>
            <rFont val="Tahoma"/>
            <family val="2"/>
          </rPr>
          <t>Andel betalt via anden finansiering end Innovationsfonden</t>
        </r>
      </text>
    </comment>
    <comment ref="I74" authorId="0" shapeId="0">
      <text>
        <r>
          <rPr>
            <sz val="9"/>
            <color indexed="81"/>
            <rFont val="Tahoma"/>
            <family val="2"/>
          </rPr>
          <t>Selv-finansieret andel.</t>
        </r>
      </text>
    </comment>
    <comment ref="J74" authorId="0" shapeId="0">
      <text>
        <r>
          <rPr>
            <sz val="9"/>
            <color indexed="81"/>
            <rFont val="Tahoma"/>
            <family val="2"/>
          </rPr>
          <t xml:space="preserve">Automatic filled in from Table 4: Summary July through Sept monthly salaries (all inclusive) </t>
        </r>
      </text>
    </comment>
    <comment ref="K74" authorId="0" shapeId="0">
      <text>
        <r>
          <rPr>
            <sz val="9"/>
            <color indexed="81"/>
            <rFont val="Tahoma"/>
            <family val="2"/>
          </rPr>
          <t>Andel som Innovationsfonden skal betale</t>
        </r>
      </text>
    </comment>
    <comment ref="L74" authorId="0" shapeId="0">
      <text>
        <r>
          <rPr>
            <sz val="9"/>
            <color indexed="81"/>
            <rFont val="Tahoma"/>
            <family val="2"/>
          </rPr>
          <t>Andel betalt via anden finansiering end Innovationsfonden</t>
        </r>
      </text>
    </comment>
    <comment ref="M74" authorId="0" shapeId="0">
      <text>
        <r>
          <rPr>
            <sz val="9"/>
            <color indexed="81"/>
            <rFont val="Tahoma"/>
            <family val="2"/>
          </rPr>
          <t>Selv-finansieret andel.</t>
        </r>
      </text>
    </comment>
    <comment ref="O74" authorId="0" shapeId="0">
      <text>
        <r>
          <rPr>
            <sz val="9"/>
            <color indexed="81"/>
            <rFont val="Tahoma"/>
            <family val="2"/>
          </rPr>
          <t>Andel som Innovationsfonden skal betale</t>
        </r>
      </text>
    </comment>
    <comment ref="P74" authorId="0" shapeId="0">
      <text>
        <r>
          <rPr>
            <sz val="9"/>
            <color indexed="81"/>
            <rFont val="Tahoma"/>
            <family val="2"/>
          </rPr>
          <t>Andel betalt via anden finansiering end Innovationsfonden</t>
        </r>
      </text>
    </comment>
    <comment ref="Q74" authorId="0" shapeId="0">
      <text>
        <r>
          <rPr>
            <sz val="9"/>
            <color indexed="81"/>
            <rFont val="Tahoma"/>
            <family val="2"/>
          </rPr>
          <t>Selv-finansieret andel.</t>
        </r>
      </text>
    </comment>
    <comment ref="B87" authorId="0" shapeId="0">
      <text>
        <r>
          <rPr>
            <sz val="9"/>
            <color indexed="81"/>
            <rFont val="Tahoma"/>
            <family val="2"/>
          </rPr>
          <t>Automatic filled in from Table 6: Summary  Jan through March of monthly operating expences</t>
        </r>
      </text>
    </comment>
    <comment ref="C87" authorId="0" shapeId="0">
      <text>
        <r>
          <rPr>
            <sz val="9"/>
            <color indexed="81"/>
            <rFont val="Tahoma"/>
            <family val="2"/>
          </rPr>
          <t>Andel som Innovationsfonden skal betale</t>
        </r>
      </text>
    </comment>
    <comment ref="D87" authorId="0" shapeId="0">
      <text>
        <r>
          <rPr>
            <sz val="9"/>
            <color indexed="81"/>
            <rFont val="Tahoma"/>
            <family val="2"/>
          </rPr>
          <t>Andel betalt via anden finansiering end Innovationsfonden</t>
        </r>
      </text>
    </comment>
    <comment ref="E87" authorId="0" shapeId="0">
      <text>
        <r>
          <rPr>
            <sz val="9"/>
            <color indexed="81"/>
            <rFont val="Tahoma"/>
            <family val="2"/>
          </rPr>
          <t>Selv-finansieret andel.</t>
        </r>
      </text>
    </comment>
    <comment ref="F87" authorId="0" shapeId="0">
      <text>
        <r>
          <rPr>
            <sz val="9"/>
            <color indexed="81"/>
            <rFont val="Tahoma"/>
            <family val="2"/>
          </rPr>
          <t xml:space="preserve">Automatic filled in from Table 6: Summary  April through June of monthly operating expences
</t>
        </r>
      </text>
    </comment>
    <comment ref="G87" authorId="0" shapeId="0">
      <text>
        <r>
          <rPr>
            <sz val="9"/>
            <color indexed="81"/>
            <rFont val="Tahoma"/>
            <family val="2"/>
          </rPr>
          <t>Andel som Innovationsfonden skal betale</t>
        </r>
      </text>
    </comment>
    <comment ref="H87" authorId="0" shapeId="0">
      <text>
        <r>
          <rPr>
            <sz val="9"/>
            <color indexed="81"/>
            <rFont val="Tahoma"/>
            <family val="2"/>
          </rPr>
          <t>Andel betalt via anden finansiering end Innovationsfonden</t>
        </r>
      </text>
    </comment>
    <comment ref="I87" authorId="0" shapeId="0">
      <text>
        <r>
          <rPr>
            <sz val="9"/>
            <color indexed="81"/>
            <rFont val="Tahoma"/>
            <family val="2"/>
          </rPr>
          <t>Selv-finansieret andel.</t>
        </r>
      </text>
    </comment>
    <comment ref="J87" authorId="0" shapeId="0">
      <text>
        <r>
          <rPr>
            <sz val="9"/>
            <color indexed="81"/>
            <rFont val="Tahoma"/>
            <family val="2"/>
          </rPr>
          <t>Automatic filled in from Table 6: Summary  July through Sep of monthly operating expences</t>
        </r>
      </text>
    </comment>
    <comment ref="K87" authorId="0" shapeId="0">
      <text>
        <r>
          <rPr>
            <sz val="9"/>
            <color indexed="81"/>
            <rFont val="Tahoma"/>
            <family val="2"/>
          </rPr>
          <t>Andel som Innovationsfonden skal betale</t>
        </r>
      </text>
    </comment>
    <comment ref="L87" authorId="0" shapeId="0">
      <text>
        <r>
          <rPr>
            <sz val="9"/>
            <color indexed="81"/>
            <rFont val="Tahoma"/>
            <family val="2"/>
          </rPr>
          <t>Andel betalt via anden finansiering end Innovationsfonden</t>
        </r>
      </text>
    </comment>
    <comment ref="M87" authorId="0" shapeId="0">
      <text>
        <r>
          <rPr>
            <sz val="9"/>
            <color indexed="81"/>
            <rFont val="Tahoma"/>
            <family val="2"/>
          </rPr>
          <t>Selv-finansieret andel.</t>
        </r>
      </text>
    </comment>
    <comment ref="N87" authorId="0" shapeId="0">
      <text>
        <r>
          <rPr>
            <sz val="9"/>
            <color indexed="81"/>
            <rFont val="Tahoma"/>
            <family val="2"/>
          </rPr>
          <t>Automatic filled in from Table 6: Summary  Oct through Dec of monthly operating expences</t>
        </r>
      </text>
    </comment>
    <comment ref="O87" authorId="0" shapeId="0">
      <text>
        <r>
          <rPr>
            <sz val="9"/>
            <color indexed="81"/>
            <rFont val="Tahoma"/>
            <family val="2"/>
          </rPr>
          <t>Andel som Innovationsfonden skal betale</t>
        </r>
      </text>
    </comment>
    <comment ref="P87" authorId="0" shapeId="0">
      <text>
        <r>
          <rPr>
            <sz val="9"/>
            <color indexed="81"/>
            <rFont val="Tahoma"/>
            <family val="2"/>
          </rPr>
          <t>Andel betalt via anden finansiering end Innovationsfonden</t>
        </r>
      </text>
    </comment>
    <comment ref="Q87" authorId="0" shapeId="0">
      <text>
        <r>
          <rPr>
            <sz val="9"/>
            <color indexed="81"/>
            <rFont val="Tahoma"/>
            <family val="2"/>
          </rPr>
          <t>Selv-finansieret andel.</t>
        </r>
      </text>
    </comment>
  </commentList>
</comments>
</file>

<file path=xl/sharedStrings.xml><?xml version="1.0" encoding="utf-8"?>
<sst xmlns="http://schemas.openxmlformats.org/spreadsheetml/2006/main" count="202" uniqueCount="111">
  <si>
    <t>File number</t>
  </si>
  <si>
    <t>Project title</t>
  </si>
  <si>
    <t>Partner (institution/company name)</t>
  </si>
  <si>
    <t xml:space="preserve">Country in which the institution/company's activities are based </t>
  </si>
  <si>
    <t>DK</t>
  </si>
  <si>
    <t>For non-public entities 
choose  SME, LARGE or GTS</t>
  </si>
  <si>
    <t>Enter CVR-no.  (For foreign entities: Relevant registration no. and type of reg. no.)</t>
  </si>
  <si>
    <t>Partner type 
(Choose Partner or Affiliated partner)</t>
  </si>
  <si>
    <t>Partner</t>
  </si>
  <si>
    <t>All amounts must be stated in DKK</t>
  </si>
  <si>
    <t>Year</t>
  </si>
  <si>
    <t>A: Expenditure budget</t>
  </si>
  <si>
    <t>Scientific/academic salaries</t>
  </si>
  <si>
    <t>Technical/administrative salaries</t>
  </si>
  <si>
    <t>Equipment expenses in excess of DKK 500,000</t>
  </si>
  <si>
    <t>Operating expenses</t>
  </si>
  <si>
    <t>Total expenditure budget - ex. overheads</t>
  </si>
  <si>
    <t>Overheads</t>
  </si>
  <si>
    <t>Total expenditure budget</t>
  </si>
  <si>
    <t>B: Grant</t>
  </si>
  <si>
    <t>Total Grant - ex. overheads</t>
  </si>
  <si>
    <t>Percentage rate</t>
  </si>
  <si>
    <t>Total Grant</t>
  </si>
  <si>
    <t>C: Funding from other sources</t>
  </si>
  <si>
    <t>Total funding from other sources - ex. overheads</t>
  </si>
  <si>
    <t>Total funding from other sources</t>
  </si>
  <si>
    <t>D: Self-financing</t>
  </si>
  <si>
    <t>Total self-financing - ex. overheads</t>
  </si>
  <si>
    <t>Same percentage rate as in B</t>
  </si>
  <si>
    <t>Total self-financing</t>
  </si>
  <si>
    <t>E: Other contributions to the overall project</t>
  </si>
  <si>
    <t xml:space="preserve">Rate: Co-financing/Grant 
((D+E)/B) </t>
  </si>
  <si>
    <r>
      <t xml:space="preserve">Position and name of the person signing and 
postal address of the institution/company 
</t>
    </r>
    <r>
      <rPr>
        <b/>
        <i/>
        <sz val="9"/>
        <rFont val="Arial"/>
        <family val="2"/>
      </rPr>
      <t xml:space="preserve"> </t>
    </r>
  </si>
  <si>
    <r>
      <t>Date and partner's signature and stamp</t>
    </r>
    <r>
      <rPr>
        <b/>
        <i/>
        <sz val="9"/>
        <rFont val="Arial"/>
        <family val="2"/>
      </rPr>
      <t>.</t>
    </r>
    <r>
      <rPr>
        <b/>
        <sz val="9"/>
        <rFont val="Arial"/>
        <family val="2"/>
      </rPr>
      <t xml:space="preserve">
</t>
    </r>
  </si>
  <si>
    <t>Rate: Grant/Expenditure budget (B/A)</t>
  </si>
  <si>
    <t xml:space="preserve">
Observe that the spreadsheet uses Danish format 
(example: "2.000" means two thousand)</t>
  </si>
  <si>
    <t>June 2014</t>
  </si>
  <si>
    <r>
      <t xml:space="preserve">Signatures: </t>
    </r>
    <r>
      <rPr>
        <sz val="9"/>
        <rFont val="Arial"/>
        <family val="2"/>
      </rPr>
      <t xml:space="preserve"> In case of budgets for affiliated partners, the form shall be signed by the partner of the project that is responsible for the contract. In case of undistributed funds the form shall be signed by the institution that will be administering the funding. In both cases information in the yellow field to the left should correspond to the person signing the form.</t>
    </r>
  </si>
  <si>
    <t xml:space="preserve">Used </t>
  </si>
  <si>
    <t>Q1</t>
  </si>
  <si>
    <t>Q2</t>
  </si>
  <si>
    <t>Q3</t>
  </si>
  <si>
    <t>Q4</t>
  </si>
  <si>
    <t>Grant</t>
  </si>
  <si>
    <t>Balance</t>
  </si>
  <si>
    <t>Name</t>
  </si>
  <si>
    <t>Remains/(overload)</t>
  </si>
  <si>
    <t>29765774</t>
  </si>
  <si>
    <t>IT</t>
  </si>
  <si>
    <t>Travel</t>
  </si>
  <si>
    <t>Patient ensurance</t>
  </si>
  <si>
    <t>Post 13</t>
  </si>
  <si>
    <t>Post 14</t>
  </si>
  <si>
    <t>Post 15</t>
  </si>
  <si>
    <t>SC meetings</t>
  </si>
  <si>
    <t>CRIC meetings</t>
  </si>
  <si>
    <t>Pay per patient</t>
  </si>
  <si>
    <t>GCP</t>
  </si>
  <si>
    <t>Intervention material</t>
  </si>
  <si>
    <t>Conferences</t>
  </si>
  <si>
    <t>Logistics</t>
  </si>
  <si>
    <t xml:space="preserve">CRIC Office </t>
  </si>
  <si>
    <t>Other</t>
  </si>
  <si>
    <t>Self</t>
  </si>
  <si>
    <t>Grant2</t>
  </si>
  <si>
    <t>Other2</t>
  </si>
  <si>
    <t>Self2</t>
  </si>
  <si>
    <t>Grant3</t>
  </si>
  <si>
    <t>Other3</t>
  </si>
  <si>
    <t>Self3</t>
  </si>
  <si>
    <t>Grant4</t>
  </si>
  <si>
    <t>Other4</t>
  </si>
  <si>
    <t>Self4</t>
  </si>
  <si>
    <t>Total</t>
  </si>
  <si>
    <t>April</t>
  </si>
  <si>
    <t>May</t>
  </si>
  <si>
    <t>June</t>
  </si>
  <si>
    <t>July</t>
  </si>
  <si>
    <t>Jan</t>
  </si>
  <si>
    <t>Feb</t>
  </si>
  <si>
    <t>Mar</t>
  </si>
  <si>
    <t>Aug</t>
  </si>
  <si>
    <t>Sept</t>
  </si>
  <si>
    <t>Oct</t>
  </si>
  <si>
    <t>Nov</t>
  </si>
  <si>
    <t>Dec</t>
  </si>
  <si>
    <t>All stakeholder meetings</t>
  </si>
  <si>
    <t>Account chart from Innovation Fund Denmark</t>
  </si>
  <si>
    <t>Post 16</t>
  </si>
  <si>
    <t>Post 17</t>
  </si>
  <si>
    <t>Post 18</t>
  </si>
  <si>
    <t>Budget 2016</t>
  </si>
  <si>
    <t>Q1 2016</t>
  </si>
  <si>
    <t>Q2 2016</t>
  </si>
  <si>
    <t>Q3 2016</t>
  </si>
  <si>
    <t>Q4 2016</t>
  </si>
  <si>
    <t>Authorities</t>
  </si>
  <si>
    <t>Table 2: Monthly scientific salaries 2016</t>
  </si>
  <si>
    <t>Table 4: Monthly technical/administrative salaries 2016</t>
  </si>
  <si>
    <t>Table 6: Monthly operating expences 2016</t>
  </si>
  <si>
    <t>Table 5: Operating expences Q1-Q4 2016</t>
  </si>
  <si>
    <t>Table 3: Technical/administrative salaries Q1-Q4 2016 (all inclusive)</t>
  </si>
  <si>
    <t>Table 1: Scientific/academic salaries Q1-Q4 2016 (all inclusive)</t>
  </si>
  <si>
    <t xml:space="preserve">Copenhagen Trial Unit (CTU) </t>
  </si>
  <si>
    <t>Jørn Wetterslev</t>
  </si>
  <si>
    <t>Janus Christian Jakobsen</t>
  </si>
  <si>
    <t>Marija Barbateskovic</t>
  </si>
  <si>
    <t>Christian Gluud</t>
  </si>
  <si>
    <t>Janus Engstrøm</t>
  </si>
  <si>
    <t>Ema Erkocevic</t>
  </si>
  <si>
    <t>Thomas Møller Nexø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</si>
</sst>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_);_(* \(#,##0\);_(* &quot;-&quot;??_);_(@_)"/>
    <numFmt numFmtId="165" formatCode="0.0%"/>
  </numFmts>
  <fonts count="18" x14ac:knownFonts="1">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i/>
      <sz val="10"/>
      <name val="Arial"/>
      <family val="2"/>
    </font>
    <font>
      <i/>
      <sz val="10"/>
      <name val="Arial"/>
      <family val="2"/>
    </font>
    <font>
      <i/>
      <sz val="9"/>
      <name val="Arial"/>
      <family val="2"/>
    </font>
    <font>
      <sz val="8"/>
      <name val="Arial"/>
      <family val="2"/>
    </font>
    <font>
      <b/>
      <i/>
      <sz val="9"/>
      <name val="Arial"/>
      <family val="2"/>
    </font>
    <font>
      <i/>
      <sz val="8"/>
      <name val="Arial"/>
      <family val="2"/>
    </font>
    <font>
      <vertAlign val="superscript"/>
      <sz val="9"/>
      <name val="Arial"/>
      <family val="2"/>
    </font>
    <font>
      <sz val="9"/>
      <color indexed="81"/>
      <name val="Tahoma"/>
      <family val="2"/>
    </font>
    <font>
      <b/>
      <sz val="20"/>
      <name val="Arial"/>
      <family val="2"/>
    </font>
    <font>
      <b/>
      <sz val="18"/>
      <name val="Arial"/>
      <family val="2"/>
    </font>
    <font>
      <sz val="14"/>
      <name val="Arial"/>
      <family val="2"/>
    </font>
    <font>
      <sz val="10"/>
      <name val="Arial"/>
    </font>
  </fonts>
  <fills count="21">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bgColor indexed="64"/>
      </patternFill>
    </fill>
    <fill>
      <patternFill patternType="solid">
        <fgColor theme="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3" fillId="0" borderId="0" xfId="0" applyFont="1" applyFill="1" applyAlignment="1">
      <alignment vertical="top"/>
    </xf>
    <xf numFmtId="0" fontId="3" fillId="0" borderId="0" xfId="0" applyFont="1" applyFill="1" applyBorder="1" applyAlignment="1" applyProtection="1">
      <alignment vertical="top" wrapText="1"/>
    </xf>
    <xf numFmtId="0" fontId="3" fillId="0" borderId="18" xfId="0" applyFont="1" applyFill="1" applyBorder="1" applyAlignment="1" applyProtection="1">
      <alignment vertical="top" wrapText="1"/>
    </xf>
    <xf numFmtId="3" fontId="3" fillId="0" borderId="18" xfId="0" applyNumberFormat="1" applyFont="1" applyFill="1" applyBorder="1" applyAlignment="1" applyProtection="1">
      <alignment horizontal="left" vertical="top"/>
    </xf>
    <xf numFmtId="0" fontId="2" fillId="0" borderId="0" xfId="0" applyFont="1" applyFill="1" applyAlignment="1">
      <alignment vertical="top"/>
    </xf>
    <xf numFmtId="0" fontId="4" fillId="0" borderId="0" xfId="0" applyFont="1" applyAlignment="1" applyProtection="1">
      <alignment vertical="top"/>
    </xf>
    <xf numFmtId="0" fontId="2" fillId="3" borderId="19" xfId="0" applyFont="1" applyFill="1" applyBorder="1" applyAlignment="1" applyProtection="1">
      <alignment horizontal="center" vertical="top"/>
    </xf>
    <xf numFmtId="164" fontId="3" fillId="0" borderId="2" xfId="1" applyNumberFormat="1" applyFont="1" applyFill="1" applyBorder="1" applyAlignment="1" applyProtection="1">
      <alignment vertical="top"/>
    </xf>
    <xf numFmtId="164" fontId="2" fillId="0" borderId="22" xfId="1" applyNumberFormat="1" applyFont="1" applyFill="1" applyBorder="1" applyAlignment="1" applyProtection="1">
      <alignment vertical="top"/>
    </xf>
    <xf numFmtId="164" fontId="3" fillId="0" borderId="7" xfId="1" applyNumberFormat="1" applyFont="1" applyFill="1" applyBorder="1" applyAlignment="1" applyProtection="1">
      <alignment vertical="top"/>
    </xf>
    <xf numFmtId="164" fontId="2" fillId="0" borderId="11" xfId="1" applyNumberFormat="1" applyFont="1" applyFill="1" applyBorder="1" applyAlignment="1" applyProtection="1">
      <alignment vertical="top"/>
    </xf>
    <xf numFmtId="164" fontId="6" fillId="0" borderId="7" xfId="1" applyNumberFormat="1" applyFont="1" applyFill="1" applyBorder="1" applyAlignment="1" applyProtection="1">
      <alignment vertical="top"/>
    </xf>
    <xf numFmtId="0" fontId="6" fillId="0" borderId="0" xfId="0" applyFont="1" applyFill="1" applyAlignment="1">
      <alignment vertical="top"/>
    </xf>
    <xf numFmtId="164" fontId="2" fillId="0" borderId="13" xfId="1" applyNumberFormat="1" applyFont="1" applyFill="1" applyBorder="1" applyAlignment="1" applyProtection="1">
      <alignment vertical="top"/>
    </xf>
    <xf numFmtId="0" fontId="3" fillId="0" borderId="0" xfId="0" applyFont="1" applyAlignment="1" applyProtection="1">
      <alignment vertical="top"/>
    </xf>
    <xf numFmtId="164" fontId="3" fillId="0" borderId="0" xfId="1" applyNumberFormat="1" applyFont="1" applyFill="1" applyAlignment="1" applyProtection="1">
      <alignment vertical="top"/>
    </xf>
    <xf numFmtId="0" fontId="3" fillId="0" borderId="23" xfId="0" applyFont="1" applyBorder="1" applyAlignment="1" applyProtection="1">
      <alignment vertical="top"/>
    </xf>
    <xf numFmtId="0" fontId="7" fillId="0" borderId="9" xfId="0" applyFont="1" applyBorder="1" applyAlignment="1" applyProtection="1">
      <alignment vertical="top"/>
    </xf>
    <xf numFmtId="164" fontId="2" fillId="0" borderId="0" xfId="1" applyNumberFormat="1" applyFont="1" applyFill="1" applyBorder="1" applyAlignment="1" applyProtection="1">
      <alignment vertical="top"/>
    </xf>
    <xf numFmtId="0" fontId="3" fillId="0" borderId="23" xfId="0" applyFont="1" applyBorder="1" applyAlignment="1" applyProtection="1">
      <alignment horizontal="left" vertical="top"/>
    </xf>
    <xf numFmtId="0" fontId="3" fillId="0" borderId="24" xfId="0" applyFont="1" applyBorder="1" applyAlignment="1" applyProtection="1">
      <alignment vertical="top"/>
    </xf>
    <xf numFmtId="0" fontId="2" fillId="0" borderId="0" xfId="0" applyFont="1" applyBorder="1" applyAlignment="1" applyProtection="1">
      <alignment vertical="top"/>
    </xf>
    <xf numFmtId="164" fontId="2" fillId="0" borderId="30" xfId="1" applyNumberFormat="1" applyFont="1" applyFill="1" applyBorder="1" applyAlignment="1" applyProtection="1">
      <alignment vertical="top"/>
    </xf>
    <xf numFmtId="164" fontId="2" fillId="0" borderId="0" xfId="1" applyNumberFormat="1" applyFont="1" applyFill="1" applyBorder="1" applyAlignment="1"/>
    <xf numFmtId="0" fontId="3" fillId="0" borderId="0" xfId="0" applyFont="1" applyFill="1" applyAlignment="1"/>
    <xf numFmtId="0" fontId="9" fillId="0" borderId="1" xfId="0" applyFont="1" applyFill="1" applyBorder="1" applyAlignment="1">
      <alignment horizontal="left" vertical="top" wrapText="1"/>
    </xf>
    <xf numFmtId="0" fontId="4" fillId="0" borderId="0" xfId="0" applyFont="1" applyFill="1" applyAlignment="1">
      <alignment horizontal="left" vertical="top" wrapText="1"/>
    </xf>
    <xf numFmtId="0" fontId="9" fillId="0" borderId="12" xfId="0" applyFont="1" applyFill="1" applyBorder="1" applyAlignment="1">
      <alignment horizontal="left" vertical="top" wrapText="1"/>
    </xf>
    <xf numFmtId="9" fontId="9" fillId="0" borderId="0" xfId="2" applyFont="1" applyFill="1" applyBorder="1" applyAlignment="1">
      <alignment horizontal="center" vertical="top" wrapText="1"/>
    </xf>
    <xf numFmtId="9" fontId="0" fillId="0" borderId="0" xfId="2" applyFont="1" applyBorder="1" applyAlignment="1">
      <alignment horizontal="center" vertical="top"/>
    </xf>
    <xf numFmtId="0" fontId="4" fillId="0" borderId="0" xfId="0" applyFont="1" applyFill="1" applyAlignment="1">
      <alignment horizontal="left" vertical="top"/>
    </xf>
    <xf numFmtId="0" fontId="11" fillId="0" borderId="0" xfId="0" applyFont="1" applyFill="1" applyAlignment="1">
      <alignment vertical="top"/>
    </xf>
    <xf numFmtId="0" fontId="0" fillId="0" borderId="0" xfId="0" applyAlignment="1">
      <alignment horizontal="left" vertical="top" wrapText="1"/>
    </xf>
    <xf numFmtId="0" fontId="12" fillId="0" borderId="0" xfId="0" applyFont="1" applyFill="1" applyAlignment="1">
      <alignment horizontal="left" vertical="top"/>
    </xf>
    <xf numFmtId="164" fontId="3" fillId="0" borderId="7" xfId="1" applyNumberFormat="1" applyFont="1" applyFill="1" applyBorder="1" applyAlignment="1" applyProtection="1">
      <alignment vertical="top"/>
      <protection locked="0"/>
    </xf>
    <xf numFmtId="164" fontId="2" fillId="0" borderId="29" xfId="1" applyNumberFormat="1" applyFont="1" applyFill="1" applyBorder="1" applyAlignment="1" applyProtection="1">
      <alignment vertical="top"/>
      <protection locked="0"/>
    </xf>
    <xf numFmtId="164" fontId="3" fillId="0" borderId="7" xfId="0" applyNumberFormat="1" applyFont="1" applyFill="1" applyBorder="1" applyAlignment="1">
      <alignment vertical="top"/>
    </xf>
    <xf numFmtId="164" fontId="3" fillId="0" borderId="8" xfId="1" applyNumberFormat="1" applyFont="1" applyFill="1" applyBorder="1" applyAlignment="1" applyProtection="1">
      <alignment vertical="top"/>
    </xf>
    <xf numFmtId="164" fontId="2" fillId="0" borderId="14" xfId="1" applyNumberFormat="1" applyFont="1" applyFill="1" applyBorder="1" applyAlignment="1" applyProtection="1">
      <alignment vertical="top"/>
    </xf>
    <xf numFmtId="164" fontId="3" fillId="0" borderId="32" xfId="1" applyNumberFormat="1" applyFont="1" applyFill="1" applyBorder="1" applyAlignment="1" applyProtection="1">
      <alignment vertical="top"/>
    </xf>
    <xf numFmtId="164" fontId="2" fillId="0" borderId="7" xfId="1" applyNumberFormat="1" applyFont="1" applyFill="1" applyBorder="1" applyAlignment="1" applyProtection="1">
      <alignment vertical="top"/>
    </xf>
    <xf numFmtId="164" fontId="2" fillId="0" borderId="29" xfId="1" applyNumberFormat="1" applyFont="1" applyFill="1" applyBorder="1" applyAlignment="1" applyProtection="1">
      <alignment vertical="top"/>
    </xf>
    <xf numFmtId="3" fontId="3" fillId="4" borderId="7" xfId="0" applyNumberFormat="1" applyFont="1" applyFill="1" applyBorder="1" applyAlignment="1">
      <alignment vertical="top"/>
    </xf>
    <xf numFmtId="164" fontId="2" fillId="0" borderId="7" xfId="0" applyNumberFormat="1" applyFont="1" applyFill="1" applyBorder="1" applyAlignment="1">
      <alignment vertical="top"/>
    </xf>
    <xf numFmtId="164" fontId="2" fillId="0" borderId="8" xfId="1" applyNumberFormat="1" applyFont="1" applyFill="1" applyBorder="1" applyAlignment="1" applyProtection="1">
      <alignment vertical="top"/>
    </xf>
    <xf numFmtId="164" fontId="2" fillId="0" borderId="33" xfId="1" applyNumberFormat="1" applyFont="1" applyFill="1" applyBorder="1" applyAlignment="1" applyProtection="1">
      <alignment vertical="top"/>
    </xf>
    <xf numFmtId="164" fontId="6" fillId="0" borderId="13" xfId="1" applyNumberFormat="1" applyFont="1" applyFill="1" applyBorder="1" applyAlignment="1" applyProtection="1">
      <alignment vertical="top"/>
    </xf>
    <xf numFmtId="164" fontId="2" fillId="0" borderId="13" xfId="0" applyNumberFormat="1" applyFont="1" applyFill="1" applyBorder="1" applyAlignment="1">
      <alignment vertical="top"/>
    </xf>
    <xf numFmtId="164" fontId="2" fillId="0" borderId="17" xfId="1" applyNumberFormat="1" applyFont="1" applyFill="1" applyBorder="1" applyAlignment="1" applyProtection="1">
      <alignment vertical="top"/>
    </xf>
    <xf numFmtId="0" fontId="3" fillId="0" borderId="0" xfId="0" applyFont="1" applyFill="1" applyBorder="1" applyAlignment="1">
      <alignment vertical="top"/>
    </xf>
    <xf numFmtId="3" fontId="3" fillId="0" borderId="0" xfId="0" applyNumberFormat="1" applyFont="1" applyFill="1" applyBorder="1" applyAlignment="1">
      <alignment vertical="top"/>
    </xf>
    <xf numFmtId="0" fontId="2" fillId="0" borderId="0" xfId="0" applyFont="1" applyFill="1" applyBorder="1" applyAlignment="1">
      <alignment vertical="top"/>
    </xf>
    <xf numFmtId="0" fontId="6" fillId="0" borderId="0" xfId="0" applyFont="1" applyFill="1" applyBorder="1" applyAlignment="1">
      <alignment vertical="top"/>
    </xf>
    <xf numFmtId="164" fontId="3" fillId="7" borderId="7" xfId="1" applyNumberFormat="1" applyFont="1" applyFill="1" applyBorder="1" applyAlignment="1" applyProtection="1">
      <alignment vertical="top"/>
    </xf>
    <xf numFmtId="164" fontId="3" fillId="11" borderId="7" xfId="1" applyNumberFormat="1" applyFont="1" applyFill="1" applyBorder="1" applyAlignment="1" applyProtection="1">
      <alignment vertical="top"/>
    </xf>
    <xf numFmtId="164" fontId="3" fillId="10" borderId="7" xfId="1" applyNumberFormat="1" applyFont="1" applyFill="1" applyBorder="1" applyAlignment="1" applyProtection="1">
      <alignment vertical="top"/>
    </xf>
    <xf numFmtId="164" fontId="3" fillId="6" borderId="7" xfId="1" applyNumberFormat="1" applyFont="1" applyFill="1" applyBorder="1" applyAlignment="1" applyProtection="1">
      <alignment vertical="top"/>
    </xf>
    <xf numFmtId="164" fontId="3" fillId="12" borderId="7" xfId="1" applyNumberFormat="1" applyFont="1" applyFill="1" applyBorder="1" applyAlignment="1" applyProtection="1">
      <alignment vertical="top"/>
    </xf>
    <xf numFmtId="164" fontId="3" fillId="8" borderId="7" xfId="1" applyNumberFormat="1" applyFont="1" applyFill="1" applyBorder="1" applyAlignment="1" applyProtection="1">
      <alignment vertical="top"/>
    </xf>
    <xf numFmtId="164" fontId="3" fillId="14" borderId="7" xfId="1" applyNumberFormat="1" applyFont="1" applyFill="1" applyBorder="1" applyAlignment="1" applyProtection="1">
      <alignment vertical="top"/>
    </xf>
    <xf numFmtId="164" fontId="3" fillId="13" borderId="7" xfId="1" applyNumberFormat="1" applyFont="1" applyFill="1" applyBorder="1" applyAlignment="1" applyProtection="1">
      <alignment vertical="top"/>
    </xf>
    <xf numFmtId="164" fontId="3" fillId="7" borderId="7" xfId="1" applyNumberFormat="1" applyFont="1" applyFill="1" applyBorder="1" applyAlignment="1" applyProtection="1">
      <alignment vertical="top"/>
      <protection locked="0"/>
    </xf>
    <xf numFmtId="164" fontId="3" fillId="11" borderId="7" xfId="1" applyNumberFormat="1" applyFont="1" applyFill="1" applyBorder="1" applyAlignment="1" applyProtection="1">
      <alignment vertical="top"/>
      <protection locked="0"/>
    </xf>
    <xf numFmtId="164" fontId="3" fillId="9" borderId="7" xfId="1" applyNumberFormat="1" applyFont="1" applyFill="1" applyBorder="1" applyAlignment="1" applyProtection="1">
      <alignment vertical="top"/>
      <protection locked="0"/>
    </xf>
    <xf numFmtId="164" fontId="3" fillId="15" borderId="7" xfId="1" applyNumberFormat="1" applyFont="1" applyFill="1" applyBorder="1" applyAlignment="1" applyProtection="1">
      <alignment vertical="top"/>
      <protection locked="0"/>
    </xf>
    <xf numFmtId="164" fontId="3" fillId="12" borderId="7" xfId="1" applyNumberFormat="1" applyFont="1" applyFill="1" applyBorder="1" applyAlignment="1" applyProtection="1">
      <alignment vertical="top"/>
      <protection locked="0"/>
    </xf>
    <xf numFmtId="164" fontId="3" fillId="14" borderId="7" xfId="1" applyNumberFormat="1" applyFont="1" applyFill="1" applyBorder="1" applyAlignment="1" applyProtection="1">
      <alignment vertical="top"/>
      <protection locked="0"/>
    </xf>
    <xf numFmtId="164" fontId="3" fillId="6" borderId="7" xfId="1" applyNumberFormat="1" applyFont="1" applyFill="1" applyBorder="1" applyAlignment="1" applyProtection="1">
      <alignment vertical="top"/>
      <protection locked="0"/>
    </xf>
    <xf numFmtId="164" fontId="3" fillId="16" borderId="7" xfId="1" applyNumberFormat="1" applyFont="1" applyFill="1" applyBorder="1" applyAlignment="1" applyProtection="1">
      <alignment vertical="top"/>
    </xf>
    <xf numFmtId="164" fontId="3" fillId="8" borderId="7" xfId="1" applyNumberFormat="1" applyFont="1" applyFill="1" applyBorder="1" applyAlignment="1" applyProtection="1">
      <alignment vertical="top"/>
      <protection locked="0"/>
    </xf>
    <xf numFmtId="164" fontId="3" fillId="16" borderId="7" xfId="1" applyNumberFormat="1" applyFont="1" applyFill="1" applyBorder="1" applyAlignment="1" applyProtection="1">
      <alignment vertical="top"/>
      <protection locked="0"/>
    </xf>
    <xf numFmtId="164" fontId="3" fillId="13" borderId="7" xfId="1" applyNumberFormat="1" applyFont="1" applyFill="1" applyBorder="1" applyAlignment="1" applyProtection="1">
      <alignment vertical="top"/>
      <protection locked="0"/>
    </xf>
    <xf numFmtId="164" fontId="3" fillId="5" borderId="7" xfId="1" applyNumberFormat="1" applyFont="1" applyFill="1" applyBorder="1" applyAlignment="1" applyProtection="1">
      <alignment vertical="top"/>
      <protection locked="0"/>
    </xf>
    <xf numFmtId="164" fontId="3" fillId="5" borderId="7" xfId="1" applyNumberFormat="1" applyFont="1" applyFill="1" applyBorder="1" applyAlignment="1" applyProtection="1">
      <alignment vertical="top"/>
    </xf>
    <xf numFmtId="164" fontId="3" fillId="10" borderId="7" xfId="1" applyNumberFormat="1" applyFont="1" applyFill="1" applyBorder="1" applyAlignment="1" applyProtection="1">
      <alignment vertical="top"/>
      <protection locked="0"/>
    </xf>
    <xf numFmtId="164" fontId="3" fillId="15" borderId="7" xfId="1" applyNumberFormat="1" applyFont="1" applyFill="1" applyBorder="1" applyAlignment="1" applyProtection="1">
      <alignment vertical="top"/>
    </xf>
    <xf numFmtId="164" fontId="3" fillId="9" borderId="7" xfId="1" applyNumberFormat="1" applyFont="1" applyFill="1" applyBorder="1" applyAlignment="1" applyProtection="1">
      <alignment vertical="top"/>
    </xf>
    <xf numFmtId="164" fontId="3" fillId="17" borderId="13" xfId="1" applyNumberFormat="1" applyFont="1" applyFill="1" applyBorder="1" applyAlignment="1" applyProtection="1">
      <alignment vertical="top"/>
    </xf>
    <xf numFmtId="164" fontId="3" fillId="17" borderId="8" xfId="1" applyNumberFormat="1" applyFont="1" applyFill="1" applyBorder="1" applyAlignment="1" applyProtection="1">
      <alignment vertical="top"/>
    </xf>
    <xf numFmtId="0" fontId="3" fillId="0" borderId="34" xfId="0" applyFont="1" applyFill="1" applyBorder="1" applyAlignment="1">
      <alignment vertical="top"/>
    </xf>
    <xf numFmtId="0" fontId="3" fillId="4" borderId="34" xfId="0" applyFont="1" applyFill="1" applyBorder="1" applyAlignment="1">
      <alignment vertical="top"/>
    </xf>
    <xf numFmtId="0" fontId="3" fillId="0" borderId="0" xfId="0" applyFont="1" applyFill="1" applyBorder="1" applyAlignment="1">
      <alignment horizontal="center" vertical="top"/>
    </xf>
    <xf numFmtId="3" fontId="3" fillId="0" borderId="0" xfId="0" applyNumberFormat="1" applyFont="1" applyFill="1" applyBorder="1" applyAlignment="1">
      <alignment horizontal="center" vertical="top"/>
    </xf>
    <xf numFmtId="165" fontId="3" fillId="0" borderId="24" xfId="0" applyNumberFormat="1" applyFont="1" applyFill="1" applyBorder="1" applyAlignment="1" applyProtection="1">
      <alignment vertical="top"/>
      <protection locked="0"/>
    </xf>
    <xf numFmtId="3" fontId="2" fillId="0" borderId="0" xfId="0" applyNumberFormat="1" applyFont="1" applyFill="1" applyBorder="1" applyAlignment="1">
      <alignment vertical="top"/>
    </xf>
    <xf numFmtId="0" fontId="3" fillId="16" borderId="0" xfId="0" applyFont="1" applyFill="1" applyBorder="1" applyAlignment="1">
      <alignment horizontal="center" vertical="top"/>
    </xf>
    <xf numFmtId="0" fontId="3" fillId="7" borderId="0" xfId="0" applyFont="1" applyFill="1" applyBorder="1" applyAlignment="1">
      <alignment horizontal="center" vertical="top"/>
    </xf>
    <xf numFmtId="0" fontId="3" fillId="8" borderId="0" xfId="0" applyFont="1" applyFill="1" applyBorder="1" applyAlignment="1">
      <alignment horizontal="center" vertical="top"/>
    </xf>
    <xf numFmtId="0" fontId="3" fillId="11" borderId="0" xfId="0" applyFont="1" applyFill="1" applyBorder="1" applyAlignment="1">
      <alignment horizontal="center" vertical="top"/>
    </xf>
    <xf numFmtId="0" fontId="3" fillId="12" borderId="0" xfId="0" applyFont="1" applyFill="1" applyBorder="1" applyAlignment="1">
      <alignment horizontal="center" vertical="top"/>
    </xf>
    <xf numFmtId="0" fontId="3" fillId="14" borderId="0" xfId="0" applyFont="1" applyFill="1" applyBorder="1" applyAlignment="1">
      <alignment horizontal="center" vertical="top"/>
    </xf>
    <xf numFmtId="0" fontId="7" fillId="0" borderId="0" xfId="0" applyFont="1" applyFill="1" applyBorder="1" applyAlignment="1">
      <alignment vertical="top"/>
    </xf>
    <xf numFmtId="0" fontId="3" fillId="6" borderId="0" xfId="0" applyFont="1" applyFill="1" applyBorder="1" applyAlignment="1">
      <alignment horizontal="center" vertical="top"/>
    </xf>
    <xf numFmtId="0" fontId="3" fillId="13" borderId="0" xfId="0" applyFont="1" applyFill="1" applyBorder="1" applyAlignment="1">
      <alignment horizontal="center" vertical="top"/>
    </xf>
    <xf numFmtId="0" fontId="3" fillId="19" borderId="0" xfId="0" applyFont="1" applyFill="1" applyBorder="1" applyAlignment="1">
      <alignment vertical="top"/>
    </xf>
    <xf numFmtId="0" fontId="3" fillId="4" borderId="0" xfId="0" applyFont="1" applyFill="1" applyBorder="1" applyAlignment="1">
      <alignment vertical="top"/>
    </xf>
    <xf numFmtId="3" fontId="3" fillId="7" borderId="0" xfId="0" applyNumberFormat="1" applyFont="1" applyFill="1" applyBorder="1" applyAlignment="1">
      <alignment vertical="top"/>
    </xf>
    <xf numFmtId="3" fontId="3" fillId="11" borderId="0" xfId="0" applyNumberFormat="1" applyFont="1" applyFill="1" applyBorder="1" applyAlignment="1">
      <alignment vertical="top"/>
    </xf>
    <xf numFmtId="3" fontId="3" fillId="12" borderId="0" xfId="0" applyNumberFormat="1" applyFont="1" applyFill="1" applyBorder="1" applyAlignment="1">
      <alignment vertical="top"/>
    </xf>
    <xf numFmtId="3" fontId="3" fillId="14" borderId="0" xfId="0" applyNumberFormat="1" applyFont="1" applyFill="1" applyBorder="1" applyAlignment="1">
      <alignment vertical="top"/>
    </xf>
    <xf numFmtId="3" fontId="3" fillId="18" borderId="0" xfId="0" applyNumberFormat="1" applyFont="1" applyFill="1" applyBorder="1" applyAlignment="1">
      <alignment vertical="top"/>
    </xf>
    <xf numFmtId="3" fontId="3" fillId="6" borderId="0" xfId="0" applyNumberFormat="1" applyFont="1" applyFill="1" applyBorder="1" applyAlignment="1">
      <alignment vertical="top"/>
    </xf>
    <xf numFmtId="3" fontId="3" fillId="8" borderId="0" xfId="0" applyNumberFormat="1" applyFont="1" applyFill="1" applyBorder="1" applyAlignment="1">
      <alignment vertical="top"/>
    </xf>
    <xf numFmtId="3" fontId="3" fillId="16" borderId="0" xfId="0" applyNumberFormat="1" applyFont="1" applyFill="1" applyBorder="1" applyAlignment="1">
      <alignment vertical="top"/>
    </xf>
    <xf numFmtId="3" fontId="3" fillId="13" borderId="0" xfId="0" applyNumberFormat="1" applyFont="1" applyFill="1" applyBorder="1" applyAlignment="1">
      <alignment vertical="top"/>
    </xf>
    <xf numFmtId="0" fontId="14" fillId="0" borderId="0" xfId="0" applyFont="1" applyFill="1" applyAlignment="1">
      <alignment vertical="top"/>
    </xf>
    <xf numFmtId="0" fontId="15" fillId="0" borderId="0" xfId="0" applyFont="1" applyFill="1" applyBorder="1" applyAlignment="1">
      <alignment vertical="top"/>
    </xf>
    <xf numFmtId="0" fontId="15" fillId="0" borderId="34" xfId="0" applyFont="1" applyFill="1" applyBorder="1" applyAlignment="1">
      <alignment vertical="top"/>
    </xf>
    <xf numFmtId="3" fontId="3" fillId="4" borderId="7" xfId="0" applyNumberFormat="1" applyFont="1" applyFill="1" applyBorder="1" applyAlignment="1">
      <alignment horizontal="right" vertical="top"/>
    </xf>
    <xf numFmtId="0" fontId="3" fillId="10" borderId="0" xfId="0" applyFont="1" applyFill="1" applyBorder="1" applyAlignment="1">
      <alignment horizontal="center" vertical="top"/>
    </xf>
    <xf numFmtId="3" fontId="3" fillId="10" borderId="0" xfId="0" applyNumberFormat="1" applyFont="1" applyFill="1" applyBorder="1" applyAlignment="1">
      <alignment vertical="top"/>
    </xf>
    <xf numFmtId="0" fontId="3" fillId="5" borderId="0" xfId="0" applyFont="1" applyFill="1" applyBorder="1" applyAlignment="1">
      <alignment horizontal="center" vertical="top"/>
    </xf>
    <xf numFmtId="3" fontId="3" fillId="5" borderId="0" xfId="0" applyNumberFormat="1" applyFont="1" applyFill="1" applyBorder="1" applyAlignment="1">
      <alignment vertical="top"/>
    </xf>
    <xf numFmtId="0" fontId="3" fillId="9" borderId="0" xfId="0" applyFont="1" applyFill="1" applyBorder="1" applyAlignment="1">
      <alignment horizontal="center" vertical="top"/>
    </xf>
    <xf numFmtId="3" fontId="3" fillId="9" borderId="0" xfId="0" applyNumberFormat="1" applyFont="1" applyFill="1" applyBorder="1" applyAlignment="1">
      <alignment vertical="top"/>
    </xf>
    <xf numFmtId="0" fontId="3" fillId="15" borderId="0" xfId="0" applyFont="1" applyFill="1" applyBorder="1" applyAlignment="1">
      <alignment horizontal="center" vertical="top"/>
    </xf>
    <xf numFmtId="3" fontId="3" fillId="15" borderId="0" xfId="0" applyNumberFormat="1" applyFont="1" applyFill="1" applyBorder="1" applyAlignment="1">
      <alignment vertical="top"/>
    </xf>
    <xf numFmtId="0" fontId="3" fillId="0" borderId="0" xfId="0" applyFont="1" applyFill="1" applyBorder="1" applyAlignment="1"/>
    <xf numFmtId="3" fontId="7" fillId="0" borderId="0" xfId="0" applyNumberFormat="1" applyFont="1" applyFill="1" applyBorder="1" applyAlignment="1">
      <alignment vertical="top"/>
    </xf>
    <xf numFmtId="3" fontId="3" fillId="7" borderId="7" xfId="0" applyNumberFormat="1" applyFont="1" applyFill="1" applyBorder="1" applyAlignment="1">
      <alignment vertical="top"/>
    </xf>
    <xf numFmtId="3" fontId="3" fillId="0" borderId="7" xfId="0" applyNumberFormat="1" applyFont="1" applyFill="1" applyBorder="1" applyAlignment="1">
      <alignment vertical="top"/>
    </xf>
    <xf numFmtId="3" fontId="3" fillId="11" borderId="7" xfId="0" applyNumberFormat="1" applyFont="1" applyFill="1" applyBorder="1" applyAlignment="1">
      <alignment vertical="top"/>
    </xf>
    <xf numFmtId="3" fontId="3" fillId="12" borderId="7" xfId="0" applyNumberFormat="1" applyFont="1" applyFill="1" applyBorder="1" applyAlignment="1">
      <alignment vertical="top"/>
    </xf>
    <xf numFmtId="3" fontId="3" fillId="14" borderId="7" xfId="0" applyNumberFormat="1" applyFont="1" applyFill="1" applyBorder="1" applyAlignment="1">
      <alignment vertical="top"/>
    </xf>
    <xf numFmtId="3" fontId="3" fillId="6" borderId="7" xfId="0" applyNumberFormat="1" applyFont="1" applyFill="1" applyBorder="1" applyAlignment="1">
      <alignment vertical="top"/>
    </xf>
    <xf numFmtId="3" fontId="3" fillId="8" borderId="7" xfId="0" applyNumberFormat="1" applyFont="1" applyFill="1" applyBorder="1" applyAlignment="1">
      <alignment vertical="top"/>
    </xf>
    <xf numFmtId="3" fontId="3" fillId="13" borderId="7" xfId="0" applyNumberFormat="1" applyFont="1" applyFill="1" applyBorder="1" applyAlignment="1">
      <alignment vertical="top"/>
    </xf>
    <xf numFmtId="0" fontId="3" fillId="0" borderId="35" xfId="0" applyFont="1" applyFill="1" applyBorder="1" applyAlignment="1">
      <alignment vertical="top"/>
    </xf>
    <xf numFmtId="3" fontId="3" fillId="5" borderId="7" xfId="0" applyNumberFormat="1" applyFont="1" applyFill="1" applyBorder="1" applyAlignment="1">
      <alignment vertical="top"/>
    </xf>
    <xf numFmtId="3" fontId="3" fillId="9" borderId="7" xfId="0" applyNumberFormat="1" applyFont="1" applyFill="1" applyBorder="1" applyAlignment="1">
      <alignment vertical="top"/>
    </xf>
    <xf numFmtId="3" fontId="3" fillId="15" borderId="7" xfId="0" applyNumberFormat="1" applyFont="1" applyFill="1" applyBorder="1" applyAlignment="1">
      <alignment vertical="top"/>
    </xf>
    <xf numFmtId="3" fontId="3" fillId="10" borderId="7" xfId="0" applyNumberFormat="1" applyFont="1" applyFill="1" applyBorder="1" applyAlignment="1">
      <alignment vertical="top"/>
    </xf>
    <xf numFmtId="3" fontId="3" fillId="16" borderId="7" xfId="0" applyNumberFormat="1" applyFont="1" applyFill="1" applyBorder="1" applyAlignment="1">
      <alignment vertical="top"/>
    </xf>
    <xf numFmtId="0" fontId="16" fillId="7" borderId="0" xfId="0" applyFont="1" applyFill="1" applyBorder="1" applyAlignment="1">
      <alignment horizontal="center" vertical="top"/>
    </xf>
    <xf numFmtId="0" fontId="16" fillId="11" borderId="0" xfId="0" applyFont="1" applyFill="1" applyBorder="1" applyAlignment="1">
      <alignment horizontal="center" vertical="top"/>
    </xf>
    <xf numFmtId="0" fontId="16" fillId="12" borderId="0" xfId="0" applyFont="1" applyFill="1" applyBorder="1" applyAlignment="1">
      <alignment horizontal="center" vertical="top"/>
    </xf>
    <xf numFmtId="0" fontId="16" fillId="14" borderId="0" xfId="0" applyFont="1" applyFill="1" applyBorder="1" applyAlignment="1">
      <alignment horizontal="center" vertical="top"/>
    </xf>
    <xf numFmtId="0" fontId="16" fillId="13" borderId="0" xfId="0" applyFont="1" applyFill="1" applyBorder="1" applyAlignment="1">
      <alignment horizontal="center" vertical="top"/>
    </xf>
    <xf numFmtId="0" fontId="16" fillId="16" borderId="0" xfId="0" applyFont="1" applyFill="1" applyBorder="1" applyAlignment="1">
      <alignment horizontal="center" vertical="top"/>
    </xf>
    <xf numFmtId="0" fontId="16" fillId="8" borderId="0" xfId="0" applyFont="1" applyFill="1" applyBorder="1" applyAlignment="1">
      <alignment horizontal="center" vertical="top"/>
    </xf>
    <xf numFmtId="0" fontId="16" fillId="6" borderId="0" xfId="0" applyFont="1" applyFill="1" applyBorder="1" applyAlignment="1">
      <alignment horizontal="center" vertical="top"/>
    </xf>
    <xf numFmtId="0" fontId="16" fillId="5" borderId="0" xfId="0" applyFont="1" applyFill="1" applyBorder="1" applyAlignment="1">
      <alignment horizontal="center" vertical="top"/>
    </xf>
    <xf numFmtId="0" fontId="16" fillId="9" borderId="0" xfId="0" applyFont="1" applyFill="1" applyBorder="1" applyAlignment="1">
      <alignment horizontal="center" vertical="top"/>
    </xf>
    <xf numFmtId="0" fontId="16" fillId="15" borderId="0" xfId="0" applyFont="1" applyFill="1" applyBorder="1" applyAlignment="1">
      <alignment horizontal="center" vertical="top"/>
    </xf>
    <xf numFmtId="0" fontId="16" fillId="10" borderId="0" xfId="0" applyFont="1" applyFill="1" applyBorder="1" applyAlignment="1">
      <alignment horizontal="center" vertical="top"/>
    </xf>
    <xf numFmtId="3" fontId="17" fillId="7" borderId="0" xfId="0" applyNumberFormat="1" applyFont="1" applyFill="1" applyBorder="1" applyAlignment="1">
      <alignment vertical="top"/>
    </xf>
    <xf numFmtId="3" fontId="17" fillId="11" borderId="0" xfId="0" applyNumberFormat="1" applyFont="1" applyFill="1" applyBorder="1" applyAlignment="1">
      <alignment vertical="top"/>
    </xf>
    <xf numFmtId="3" fontId="17" fillId="12" borderId="0" xfId="0" applyNumberFormat="1" applyFont="1" applyFill="1" applyBorder="1" applyAlignment="1">
      <alignment vertical="top"/>
    </xf>
    <xf numFmtId="3" fontId="17" fillId="14" borderId="0" xfId="0" applyNumberFormat="1" applyFont="1" applyFill="1" applyBorder="1" applyAlignment="1">
      <alignment vertical="top"/>
    </xf>
    <xf numFmtId="3" fontId="17" fillId="0" borderId="0" xfId="0" applyNumberFormat="1" applyFont="1" applyFill="1" applyBorder="1" applyAlignment="1">
      <alignment vertical="top"/>
    </xf>
    <xf numFmtId="3" fontId="17" fillId="20" borderId="0" xfId="0" applyNumberFormat="1" applyFont="1" applyFill="1" applyBorder="1" applyAlignment="1">
      <alignment vertical="top"/>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 xfId="0" applyFont="1" applyFill="1" applyBorder="1" applyAlignment="1">
      <alignment horizontal="left" vertical="center" indent="1"/>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Fill="1" applyBorder="1" applyAlignment="1" applyProtection="1">
      <alignment horizontal="left" vertical="center" wrapText="1" indent="1"/>
    </xf>
    <xf numFmtId="0" fontId="2" fillId="0" borderId="9" xfId="0" applyFont="1" applyFill="1" applyBorder="1" applyAlignment="1" applyProtection="1">
      <alignment horizontal="left" vertical="center" wrapText="1" indent="1"/>
    </xf>
    <xf numFmtId="0" fontId="2" fillId="0" borderId="10" xfId="0" applyFont="1" applyFill="1" applyBorder="1" applyAlignment="1" applyProtection="1">
      <alignment horizontal="left" vertical="center" wrapText="1" indent="1"/>
    </xf>
    <xf numFmtId="0" fontId="2"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xf>
    <xf numFmtId="0" fontId="2" fillId="2" borderId="7" xfId="0" applyFont="1" applyFill="1" applyBorder="1" applyAlignment="1" applyProtection="1">
      <alignment horizontal="left" vertical="center" wrapText="1" indent="1"/>
      <protection locked="0"/>
    </xf>
    <xf numFmtId="0" fontId="2" fillId="2" borderId="11" xfId="0" applyFont="1" applyFill="1" applyBorder="1" applyAlignment="1" applyProtection="1">
      <alignment horizontal="left" vertical="center" wrapText="1" indent="1"/>
      <protection locked="0"/>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vertical="center" wrapText="1"/>
    </xf>
    <xf numFmtId="0" fontId="2" fillId="0" borderId="13" xfId="0" applyFont="1" applyFill="1" applyBorder="1" applyAlignment="1" applyProtection="1">
      <alignment vertical="center" wrapText="1"/>
    </xf>
    <xf numFmtId="49" fontId="2" fillId="2" borderId="14" xfId="0" applyNumberFormat="1" applyFont="1" applyFill="1" applyBorder="1" applyAlignment="1" applyProtection="1">
      <alignment horizontal="left" vertical="center" wrapText="1" indent="1"/>
      <protection locked="0"/>
    </xf>
    <xf numFmtId="49" fontId="2" fillId="2" borderId="15" xfId="0" applyNumberFormat="1" applyFont="1" applyFill="1" applyBorder="1" applyAlignment="1" applyProtection="1">
      <alignment horizontal="left" vertical="center" wrapText="1" indent="1"/>
      <protection locked="0"/>
    </xf>
    <xf numFmtId="49" fontId="2" fillId="2" borderId="16" xfId="0" applyNumberFormat="1" applyFont="1" applyFill="1" applyBorder="1" applyAlignment="1" applyProtection="1">
      <alignment horizontal="left" vertical="center" wrapText="1" indent="1"/>
      <protection locked="0"/>
    </xf>
    <xf numFmtId="0" fontId="2" fillId="0" borderId="13" xfId="0" applyFont="1" applyFill="1" applyBorder="1" applyAlignment="1">
      <alignment horizontal="left" vertical="center" wrapText="1"/>
    </xf>
    <xf numFmtId="0" fontId="2" fillId="2" borderId="13" xfId="0" applyFont="1" applyFill="1" applyBorder="1" applyAlignment="1" applyProtection="1">
      <alignment horizontal="left" vertical="center" wrapText="1" indent="1"/>
      <protection locked="0"/>
    </xf>
    <xf numFmtId="0" fontId="2" fillId="2" borderId="17" xfId="0" applyFont="1" applyFill="1" applyBorder="1" applyAlignment="1" applyProtection="1">
      <alignment horizontal="left" vertical="center" wrapText="1" indent="1"/>
      <protection locked="0"/>
    </xf>
    <xf numFmtId="0" fontId="3" fillId="0" borderId="23" xfId="0" applyFont="1" applyBorder="1" applyAlignment="1" applyProtection="1">
      <alignment horizontal="left" vertical="top"/>
    </xf>
    <xf numFmtId="0" fontId="3" fillId="0" borderId="9" xfId="0" applyFont="1" applyBorder="1" applyAlignment="1" applyProtection="1">
      <alignment horizontal="left" vertical="top"/>
    </xf>
    <xf numFmtId="0" fontId="3" fillId="0" borderId="24" xfId="0" applyFont="1" applyBorder="1" applyAlignment="1" applyProtection="1">
      <alignment horizontal="left" vertical="top"/>
    </xf>
    <xf numFmtId="0" fontId="5" fillId="0" borderId="7" xfId="0" applyFont="1" applyBorder="1" applyAlignment="1" applyProtection="1">
      <alignment horizontal="center" vertical="top"/>
    </xf>
    <xf numFmtId="0" fontId="2" fillId="0" borderId="14" xfId="0" applyFont="1" applyBorder="1" applyAlignment="1" applyProtection="1">
      <alignment horizontal="left" vertical="top"/>
    </xf>
    <xf numFmtId="0" fontId="2" fillId="0" borderId="15" xfId="0" applyFont="1" applyBorder="1" applyAlignment="1" applyProtection="1">
      <alignment horizontal="left" vertical="top"/>
    </xf>
    <xf numFmtId="0" fontId="2" fillId="0" borderId="16" xfId="0" applyFont="1" applyBorder="1" applyAlignment="1" applyProtection="1">
      <alignment horizontal="left" vertical="top"/>
    </xf>
    <xf numFmtId="0" fontId="2" fillId="0" borderId="20" xfId="0" applyFont="1" applyBorder="1" applyAlignment="1" applyProtection="1">
      <alignment horizontal="left" vertical="top"/>
    </xf>
    <xf numFmtId="0" fontId="2" fillId="0" borderId="4" xfId="0" applyFont="1" applyBorder="1" applyAlignment="1" applyProtection="1">
      <alignment horizontal="left" vertical="top"/>
    </xf>
    <xf numFmtId="0" fontId="2" fillId="0" borderId="21" xfId="0" applyFont="1" applyBorder="1" applyAlignment="1" applyProtection="1">
      <alignment horizontal="left" vertical="top"/>
    </xf>
    <xf numFmtId="0" fontId="6" fillId="0" borderId="23" xfId="0" applyFont="1" applyBorder="1" applyAlignment="1" applyProtection="1">
      <alignment horizontal="left" vertical="top"/>
    </xf>
    <xf numFmtId="0" fontId="6" fillId="0" borderId="9" xfId="0" applyFont="1" applyBorder="1" applyAlignment="1" applyProtection="1">
      <alignment horizontal="left" vertical="top"/>
    </xf>
    <xf numFmtId="0" fontId="6" fillId="0" borderId="24" xfId="0" applyFont="1" applyBorder="1" applyAlignment="1" applyProtection="1">
      <alignment horizontal="left" vertical="top"/>
    </xf>
    <xf numFmtId="0" fontId="2" fillId="0" borderId="25" xfId="0" applyFont="1" applyBorder="1" applyAlignment="1" applyProtection="1">
      <alignment horizontal="left" vertical="top"/>
    </xf>
    <xf numFmtId="0" fontId="2" fillId="0" borderId="26" xfId="0" applyFont="1" applyFill="1" applyBorder="1" applyAlignment="1" applyProtection="1">
      <alignment horizontal="left" vertical="top"/>
    </xf>
    <xf numFmtId="0" fontId="2" fillId="0" borderId="20" xfId="0" applyFont="1" applyFill="1" applyBorder="1" applyAlignment="1" applyProtection="1">
      <alignment horizontal="left" vertical="top"/>
    </xf>
    <xf numFmtId="0" fontId="2" fillId="0" borderId="4" xfId="0" applyFont="1" applyFill="1" applyBorder="1" applyAlignment="1" applyProtection="1">
      <alignment horizontal="left" vertical="top"/>
    </xf>
    <xf numFmtId="0" fontId="2" fillId="0" borderId="21" xfId="0" applyFont="1" applyFill="1" applyBorder="1" applyAlignment="1" applyProtection="1">
      <alignment horizontal="left" vertical="top"/>
    </xf>
    <xf numFmtId="0" fontId="8" fillId="0" borderId="31" xfId="0" applyFont="1" applyFill="1" applyBorder="1" applyAlignment="1">
      <alignment horizontal="left" vertical="top"/>
    </xf>
    <xf numFmtId="0" fontId="2" fillId="0" borderId="25" xfId="0" applyFont="1" applyFill="1" applyBorder="1" applyAlignment="1" applyProtection="1">
      <alignment horizontal="left" vertical="top"/>
    </xf>
    <xf numFmtId="0" fontId="2" fillId="0" borderId="15" xfId="0" applyFont="1" applyFill="1" applyBorder="1" applyAlignment="1" applyProtection="1">
      <alignment horizontal="left" vertical="top"/>
    </xf>
    <xf numFmtId="0" fontId="2" fillId="0" borderId="16" xfId="0" applyFont="1" applyFill="1" applyBorder="1" applyAlignment="1" applyProtection="1">
      <alignment horizontal="left" vertical="top"/>
    </xf>
    <xf numFmtId="0" fontId="3" fillId="0" borderId="26" xfId="0" applyFont="1" applyFill="1" applyBorder="1" applyAlignment="1" applyProtection="1">
      <alignment horizontal="left" vertical="top"/>
    </xf>
    <xf numFmtId="0" fontId="2" fillId="0" borderId="27"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 fillId="0" borderId="28" xfId="0" applyFont="1" applyBorder="1" applyAlignment="1" applyProtection="1">
      <alignment horizontal="left" vertical="top" wrapText="1"/>
    </xf>
    <xf numFmtId="0" fontId="5" fillId="0" borderId="0" xfId="0" applyFont="1" applyAlignment="1">
      <alignment horizontal="left" wrapText="1"/>
    </xf>
    <xf numFmtId="0" fontId="4" fillId="0" borderId="0" xfId="0" applyFont="1" applyAlignment="1">
      <alignment horizontal="left" wrapText="1"/>
    </xf>
    <xf numFmtId="9" fontId="9" fillId="0" borderId="3" xfId="2" applyFont="1" applyFill="1" applyBorder="1" applyAlignment="1">
      <alignment horizontal="center" vertical="center" wrapText="1"/>
    </xf>
    <xf numFmtId="0" fontId="0" fillId="0" borderId="5" xfId="0" applyBorder="1" applyAlignment="1">
      <alignment horizontal="center" vertical="center" wrapText="1"/>
    </xf>
    <xf numFmtId="0" fontId="5" fillId="0" borderId="1" xfId="0" applyFont="1" applyFill="1" applyBorder="1" applyAlignment="1">
      <alignment horizontal="left" vertical="top" wrapText="1"/>
    </xf>
    <xf numFmtId="0" fontId="0" fillId="0" borderId="2" xfId="0" applyBorder="1" applyAlignment="1"/>
    <xf numFmtId="0" fontId="5" fillId="0" borderId="2" xfId="0" applyFont="1" applyBorder="1" applyAlignment="1" applyProtection="1">
      <alignment horizontal="left" vertical="top" wrapText="1"/>
    </xf>
    <xf numFmtId="0" fontId="0" fillId="0" borderId="2" xfId="0" applyBorder="1" applyAlignment="1">
      <alignment horizontal="left" vertical="top"/>
    </xf>
    <xf numFmtId="0" fontId="0" fillId="0" borderId="22" xfId="0" applyBorder="1" applyAlignment="1">
      <alignment horizontal="left" vertical="top"/>
    </xf>
    <xf numFmtId="0" fontId="0" fillId="0" borderId="7" xfId="0" applyBorder="1" applyAlignment="1">
      <alignment horizontal="left" vertical="top"/>
    </xf>
    <xf numFmtId="0" fontId="0" fillId="0" borderId="11" xfId="0" applyBorder="1" applyAlignment="1">
      <alignment horizontal="left" vertical="top"/>
    </xf>
    <xf numFmtId="0" fontId="0" fillId="0" borderId="13" xfId="0" applyBorder="1" applyAlignment="1">
      <alignment horizontal="left" vertical="top"/>
    </xf>
    <xf numFmtId="0" fontId="0" fillId="0" borderId="17" xfId="0" applyBorder="1" applyAlignment="1">
      <alignment horizontal="left" vertical="top"/>
    </xf>
    <xf numFmtId="9" fontId="9" fillId="0" borderId="13" xfId="2" applyFont="1" applyFill="1" applyBorder="1" applyAlignment="1">
      <alignment horizontal="center" vertical="center" wrapText="1"/>
    </xf>
    <xf numFmtId="0" fontId="0" fillId="0" borderId="17" xfId="0" applyBorder="1" applyAlignment="1">
      <alignment horizontal="center" vertical="center"/>
    </xf>
    <xf numFmtId="0" fontId="0" fillId="2" borderId="6" xfId="0" applyFill="1"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4" fillId="0" borderId="31" xfId="0" applyFont="1" applyFill="1" applyBorder="1" applyAlignment="1">
      <alignment horizontal="left" vertical="top" wrapText="1"/>
    </xf>
    <xf numFmtId="0" fontId="0" fillId="0" borderId="31" xfId="0" applyBorder="1" applyAlignment="1">
      <alignment vertical="top"/>
    </xf>
    <xf numFmtId="0" fontId="0" fillId="0" borderId="0" xfId="0" applyAlignment="1">
      <alignment vertical="top"/>
    </xf>
  </cellXfs>
  <cellStyles count="3">
    <cellStyle name="Comma" xfId="1" builtinId="3"/>
    <cellStyle name="Normal" xfId="0" builtinId="0"/>
    <cellStyle name="Percent" xfId="2" builtinId="5"/>
  </cellStyles>
  <dxfs count="54">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3999755851924192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5999938962981048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solid">
          <fgColor indexed="64"/>
          <bgColor theme="9"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CRIC\INNOVATIONSFONDEN\Budget\Budget%20application\CRIC_&#197;rsopdelt%20budgetskem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TIG-IMPORTANT information"/>
      <sheetName val="dsf2"/>
      <sheetName val="dsf3"/>
      <sheetName val="dsf4"/>
      <sheetName val="dsf5"/>
      <sheetName val="For e-grant form"/>
      <sheetName val="dsf1-1"/>
      <sheetName val="dsf1-2"/>
      <sheetName val="dsf1-3"/>
      <sheetName val="dsf1-4"/>
      <sheetName val="dsf1-5"/>
      <sheetName val="dsf1-6"/>
      <sheetName val="dsf1-7"/>
      <sheetName val="dsf1-8"/>
      <sheetName val="dsf1-9"/>
      <sheetName val="dsf1-10"/>
      <sheetName val="dsf1-11"/>
      <sheetName val="dsf1-12"/>
      <sheetName val="dsf1-13"/>
      <sheetName val="dsf1-14"/>
      <sheetName val="dsf1-15"/>
      <sheetName val="dsf1-16"/>
      <sheetName val="dsf1-17"/>
      <sheetName val="dsf1-18"/>
      <sheetName val="dsf1-19"/>
      <sheetName val="dsf1-20"/>
      <sheetName val="dsf1-21"/>
      <sheetName val="dsf1-22"/>
      <sheetName val="Statistics"/>
      <sheetName val="Udbetalingsprofil"/>
    </sheetNames>
    <sheetDataSet>
      <sheetData sheetId="0">
        <row r="23">
          <cell r="B23" t="str">
            <v>Centre for Research in Intensive care</v>
          </cell>
        </row>
        <row r="26">
          <cell r="B26" t="str">
            <v>4108-00011A</v>
          </cell>
        </row>
        <row r="126">
          <cell r="A126" t="str">
            <v>SME</v>
          </cell>
        </row>
        <row r="127">
          <cell r="A127" t="str">
            <v>LARGE</v>
          </cell>
        </row>
        <row r="128">
          <cell r="A128" t="str">
            <v>GTS</v>
          </cell>
        </row>
        <row r="129">
          <cell r="A129" t="str">
            <v>Partner</v>
          </cell>
        </row>
        <row r="130">
          <cell r="A130" t="str">
            <v>Affiliated partner</v>
          </cell>
        </row>
        <row r="131">
          <cell r="A131" t="str">
            <v>Affiliated partner (subcontractor)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ables/table1.xml><?xml version="1.0" encoding="utf-8"?>
<table xmlns="http://schemas.openxmlformats.org/spreadsheetml/2006/main" id="1" name="Table1" displayName="Table1" ref="B59:R71" totalsRowShown="0" headerRowDxfId="53">
  <autoFilter ref="B59:R71"/>
  <tableColumns count="17">
    <tableColumn id="1" name="Q1" dataDxfId="52"/>
    <tableColumn id="8" name="Grant" dataDxfId="51">
      <calculatedColumnFormula>Table1[[#This Row],[Q1]]</calculatedColumnFormula>
    </tableColumn>
    <tableColumn id="7" name="Other" dataDxfId="50">
      <calculatedColumnFormula>SUM(Q3:Q10)</calculatedColumnFormula>
    </tableColumn>
    <tableColumn id="6" name="Self" dataDxfId="49">
      <calculatedColumnFormula>Table1[[#This Row],[Q1]]</calculatedColumnFormula>
    </tableColumn>
    <tableColumn id="2" name="Q2" dataDxfId="48"/>
    <tableColumn id="9" name="Grant2" dataDxfId="47">
      <calculatedColumnFormula>S3+S4+S5+S6</calculatedColumnFormula>
    </tableColumn>
    <tableColumn id="10" name="Other2" dataDxfId="46">
      <calculatedColumnFormula>SUM(F62:G62)</calculatedColumnFormula>
    </tableColumn>
    <tableColumn id="11" name="Self2" dataDxfId="45">
      <calculatedColumnFormula>F62-G62-F64</calculatedColumnFormula>
    </tableColumn>
    <tableColumn id="3" name="Q3" dataDxfId="44"/>
    <tableColumn id="14" name="Grant3" dataDxfId="43">
      <calculatedColumnFormula>W3+W4+W5+W6</calculatedColumnFormula>
    </tableColumn>
    <tableColumn id="13" name="Other3" dataDxfId="42"/>
    <tableColumn id="12" name="Self3" dataDxfId="41">
      <calculatedColumnFormula>SUM(Z3:Z10)</calculatedColumnFormula>
    </tableColumn>
    <tableColumn id="4" name="Q4" dataDxfId="40"/>
    <tableColumn id="17" name="Grant4" dataDxfId="39">
      <calculatedColumnFormula>AA3+AA4+AA5+AA6</calculatedColumnFormula>
    </tableColumn>
    <tableColumn id="16" name="Other4" dataDxfId="38">
      <calculatedColumnFormula>SUM(AC3:AC10)</calculatedColumnFormula>
    </tableColumn>
    <tableColumn id="15" name="Self4" dataDxfId="37">
      <calculatedColumnFormula>SUM(AD3:AD10)</calculatedColumnFormula>
    </tableColumn>
    <tableColumn id="5" name="Total" dataDxfId="36">
      <calculatedColumnFormula>Table1[[#This Row],[Q1]]+Table1[[#This Row],[Q2]]+Table1[[#This Row],[Q3]]+Table1[[#This Row],[Q4]]</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able13" displayName="Table13" ref="B74:R84" totalsRowShown="0" headerRowDxfId="35">
  <autoFilter ref="B74:R84"/>
  <tableColumns count="17">
    <tableColumn id="1" name="Q1" dataDxfId="34"/>
    <tableColumn id="8" name="Grant" dataDxfId="33">
      <calculatedColumnFormula>Table13[[#This Row],[Q1]]</calculatedColumnFormula>
    </tableColumn>
    <tableColumn id="7" name="Other" dataDxfId="32">
      <calculatedColumnFormula>SUM(D64:D74)</calculatedColumnFormula>
    </tableColumn>
    <tableColumn id="6" name="Self" dataDxfId="31">
      <calculatedColumnFormula>Table13[[#This Row],[Q1]]</calculatedColumnFormula>
    </tableColumn>
    <tableColumn id="2" name="Q2" dataDxfId="30"/>
    <tableColumn id="9" name="Grant2" dataDxfId="29">
      <calculatedColumnFormula>F64+F65+F68+F69</calculatedColumnFormula>
    </tableColumn>
    <tableColumn id="10" name="Other2" dataDxfId="28"/>
    <tableColumn id="11" name="Self2" dataDxfId="27">
      <calculatedColumnFormula>F75-G75-F77</calculatedColumnFormula>
    </tableColumn>
    <tableColumn id="3" name="Q3" dataDxfId="26"/>
    <tableColumn id="14" name="Grant3" dataDxfId="25">
      <calculatedColumnFormula>J64+J65+J68+J69</calculatedColumnFormula>
    </tableColumn>
    <tableColumn id="13" name="Other3" dataDxfId="24"/>
    <tableColumn id="12" name="Self3" dataDxfId="23">
      <calculatedColumnFormula>J75-K75-L75</calculatedColumnFormula>
    </tableColumn>
    <tableColumn id="4" name="Q4" dataDxfId="22"/>
    <tableColumn id="17" name="Grant4" dataDxfId="21">
      <calculatedColumnFormula>N64+N65+N68+N69</calculatedColumnFormula>
    </tableColumn>
    <tableColumn id="16" name="Other4" dataDxfId="20"/>
    <tableColumn id="15" name="Self4" dataDxfId="19">
      <calculatedColumnFormula>N75-O75-P75</calculatedColumnFormula>
    </tableColumn>
    <tableColumn id="5" name="Total" dataDxfId="18">
      <calculatedColumnFormula>Table13[[#This Row],[Q1]]+Table13[[#This Row],[Q2]]+Table13[[#This Row],[Q3]]+Table13[[#This Row],[Q4]]</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3" name="Table134" displayName="Table134" ref="B87:R107" totalsRowShown="0" headerRowDxfId="17">
  <autoFilter ref="B87:R107"/>
  <tableColumns count="17">
    <tableColumn id="1" name="Q1" dataDxfId="16"/>
    <tableColumn id="8" name="Grant" dataDxfId="15">
      <calculatedColumnFormula>Table134[[#This Row],[Q1]]</calculatedColumnFormula>
    </tableColumn>
    <tableColumn id="7" name="Other" dataDxfId="14">
      <calculatedColumnFormula>SUM(D79:D87)</calculatedColumnFormula>
    </tableColumn>
    <tableColumn id="6" name="Self" dataDxfId="13">
      <calculatedColumnFormula>Table134[[#This Row],[Q1]]</calculatedColumnFormula>
    </tableColumn>
    <tableColumn id="2" name="Q2" dataDxfId="12"/>
    <tableColumn id="9" name="Grant2" dataDxfId="11">
      <calculatedColumnFormula>F79+F80+F81+F82</calculatedColumnFormula>
    </tableColumn>
    <tableColumn id="10" name="Other2" dataDxfId="10"/>
    <tableColumn id="11" name="Self2" dataDxfId="9">
      <calculatedColumnFormula>F88-G88-F96</calculatedColumnFormula>
    </tableColumn>
    <tableColumn id="3" name="Q3" dataDxfId="8"/>
    <tableColumn id="14" name="Grant3" dataDxfId="7">
      <calculatedColumnFormula>J79+J80+J81+J82</calculatedColumnFormula>
    </tableColumn>
    <tableColumn id="13" name="Other3" dataDxfId="6"/>
    <tableColumn id="12" name="Self3" dataDxfId="5">
      <calculatedColumnFormula>J88-K88-L88</calculatedColumnFormula>
    </tableColumn>
    <tableColumn id="4" name="Q4" dataDxfId="4"/>
    <tableColumn id="17" name="Grant4" dataDxfId="3">
      <calculatedColumnFormula>N79+N80+N81+N82</calculatedColumnFormula>
    </tableColumn>
    <tableColumn id="16" name="Other4" dataDxfId="2"/>
    <tableColumn id="15" name="Self4" dataDxfId="1">
      <calculatedColumnFormula>N88-O88-P88</calculatedColumnFormula>
    </tableColumn>
    <tableColumn id="5" name="Total" dataDxfId="0">
      <calculatedColumnFormula>Table134[[#This Row],[Q1]]+Table134[[#This Row],[Q2]]+Table134[[#This Row],[Q3]]+Table134[[#This Row],[Q4]]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F137"/>
  <sheetViews>
    <sheetView tabSelected="1" zoomScaleNormal="100" workbookViewId="0">
      <selection activeCell="A84" sqref="A84"/>
    </sheetView>
  </sheetViews>
  <sheetFormatPr defaultRowHeight="12.75" x14ac:dyDescent="0.25"/>
  <cols>
    <col min="1" max="1" width="28" style="1" customWidth="1"/>
    <col min="2" max="2" width="14.42578125" style="1" customWidth="1"/>
    <col min="3" max="3" width="11.85546875" style="1" customWidth="1"/>
    <col min="4" max="9" width="13.28515625" style="1" customWidth="1"/>
    <col min="10" max="10" width="20.140625" style="1" customWidth="1"/>
    <col min="11" max="12" width="13.28515625" style="1" customWidth="1"/>
    <col min="13" max="13" width="12.140625" style="1" customWidth="1"/>
    <col min="14" max="14" width="21.28515625" style="1" customWidth="1"/>
    <col min="15" max="15" width="12.42578125" style="1" customWidth="1"/>
    <col min="16" max="16" width="11.85546875" style="1" customWidth="1"/>
    <col min="17" max="17" width="13" style="1" customWidth="1"/>
    <col min="18" max="19" width="10.7109375" style="1" customWidth="1"/>
    <col min="20" max="20" width="21.7109375" style="1" customWidth="1"/>
    <col min="21" max="31" width="10.7109375" style="1" customWidth="1"/>
    <col min="32" max="32" width="9.140625" style="1"/>
    <col min="33" max="33" width="15.28515625" style="1" customWidth="1"/>
    <col min="34" max="258" width="9.140625" style="1"/>
    <col min="259" max="259" width="28" style="1" customWidth="1"/>
    <col min="260" max="260" width="14.42578125" style="1" customWidth="1"/>
    <col min="261" max="261" width="9.7109375" style="1" customWidth="1"/>
    <col min="262" max="270" width="13.28515625" style="1" customWidth="1"/>
    <col min="271" max="514" width="9.140625" style="1"/>
    <col min="515" max="515" width="28" style="1" customWidth="1"/>
    <col min="516" max="516" width="14.42578125" style="1" customWidth="1"/>
    <col min="517" max="517" width="9.7109375" style="1" customWidth="1"/>
    <col min="518" max="526" width="13.28515625" style="1" customWidth="1"/>
    <col min="527" max="770" width="9.140625" style="1"/>
    <col min="771" max="771" width="28" style="1" customWidth="1"/>
    <col min="772" max="772" width="14.42578125" style="1" customWidth="1"/>
    <col min="773" max="773" width="9.7109375" style="1" customWidth="1"/>
    <col min="774" max="782" width="13.28515625" style="1" customWidth="1"/>
    <col min="783" max="1026" width="9.140625" style="1"/>
    <col min="1027" max="1027" width="28" style="1" customWidth="1"/>
    <col min="1028" max="1028" width="14.42578125" style="1" customWidth="1"/>
    <col min="1029" max="1029" width="9.7109375" style="1" customWidth="1"/>
    <col min="1030" max="1038" width="13.28515625" style="1" customWidth="1"/>
    <col min="1039" max="1282" width="9.140625" style="1"/>
    <col min="1283" max="1283" width="28" style="1" customWidth="1"/>
    <col min="1284" max="1284" width="14.42578125" style="1" customWidth="1"/>
    <col min="1285" max="1285" width="9.7109375" style="1" customWidth="1"/>
    <col min="1286" max="1294" width="13.28515625" style="1" customWidth="1"/>
    <col min="1295" max="1538" width="9.140625" style="1"/>
    <col min="1539" max="1539" width="28" style="1" customWidth="1"/>
    <col min="1540" max="1540" width="14.42578125" style="1" customWidth="1"/>
    <col min="1541" max="1541" width="9.7109375" style="1" customWidth="1"/>
    <col min="1542" max="1550" width="13.28515625" style="1" customWidth="1"/>
    <col min="1551" max="1794" width="9.140625" style="1"/>
    <col min="1795" max="1795" width="28" style="1" customWidth="1"/>
    <col min="1796" max="1796" width="14.42578125" style="1" customWidth="1"/>
    <col min="1797" max="1797" width="9.7109375" style="1" customWidth="1"/>
    <col min="1798" max="1806" width="13.28515625" style="1" customWidth="1"/>
    <col min="1807" max="2050" width="9.140625" style="1"/>
    <col min="2051" max="2051" width="28" style="1" customWidth="1"/>
    <col min="2052" max="2052" width="14.42578125" style="1" customWidth="1"/>
    <col min="2053" max="2053" width="9.7109375" style="1" customWidth="1"/>
    <col min="2054" max="2062" width="13.28515625" style="1" customWidth="1"/>
    <col min="2063" max="2306" width="9.140625" style="1"/>
    <col min="2307" max="2307" width="28" style="1" customWidth="1"/>
    <col min="2308" max="2308" width="14.42578125" style="1" customWidth="1"/>
    <col min="2309" max="2309" width="9.7109375" style="1" customWidth="1"/>
    <col min="2310" max="2318" width="13.28515625" style="1" customWidth="1"/>
    <col min="2319" max="2562" width="9.140625" style="1"/>
    <col min="2563" max="2563" width="28" style="1" customWidth="1"/>
    <col min="2564" max="2564" width="14.42578125" style="1" customWidth="1"/>
    <col min="2565" max="2565" width="9.7109375" style="1" customWidth="1"/>
    <col min="2566" max="2574" width="13.28515625" style="1" customWidth="1"/>
    <col min="2575" max="2818" width="9.140625" style="1"/>
    <col min="2819" max="2819" width="28" style="1" customWidth="1"/>
    <col min="2820" max="2820" width="14.42578125" style="1" customWidth="1"/>
    <col min="2821" max="2821" width="9.7109375" style="1" customWidth="1"/>
    <col min="2822" max="2830" width="13.28515625" style="1" customWidth="1"/>
    <col min="2831" max="3074" width="9.140625" style="1"/>
    <col min="3075" max="3075" width="28" style="1" customWidth="1"/>
    <col min="3076" max="3076" width="14.42578125" style="1" customWidth="1"/>
    <col min="3077" max="3077" width="9.7109375" style="1" customWidth="1"/>
    <col min="3078" max="3086" width="13.28515625" style="1" customWidth="1"/>
    <col min="3087" max="3330" width="9.140625" style="1"/>
    <col min="3331" max="3331" width="28" style="1" customWidth="1"/>
    <col min="3332" max="3332" width="14.42578125" style="1" customWidth="1"/>
    <col min="3333" max="3333" width="9.7109375" style="1" customWidth="1"/>
    <col min="3334" max="3342" width="13.28515625" style="1" customWidth="1"/>
    <col min="3343" max="3586" width="9.140625" style="1"/>
    <col min="3587" max="3587" width="28" style="1" customWidth="1"/>
    <col min="3588" max="3588" width="14.42578125" style="1" customWidth="1"/>
    <col min="3589" max="3589" width="9.7109375" style="1" customWidth="1"/>
    <col min="3590" max="3598" width="13.28515625" style="1" customWidth="1"/>
    <col min="3599" max="3842" width="9.140625" style="1"/>
    <col min="3843" max="3843" width="28" style="1" customWidth="1"/>
    <col min="3844" max="3844" width="14.42578125" style="1" customWidth="1"/>
    <col min="3845" max="3845" width="9.7109375" style="1" customWidth="1"/>
    <col min="3846" max="3854" width="13.28515625" style="1" customWidth="1"/>
    <col min="3855" max="4098" width="9.140625" style="1"/>
    <col min="4099" max="4099" width="28" style="1" customWidth="1"/>
    <col min="4100" max="4100" width="14.42578125" style="1" customWidth="1"/>
    <col min="4101" max="4101" width="9.7109375" style="1" customWidth="1"/>
    <col min="4102" max="4110" width="13.28515625" style="1" customWidth="1"/>
    <col min="4111" max="4354" width="9.140625" style="1"/>
    <col min="4355" max="4355" width="28" style="1" customWidth="1"/>
    <col min="4356" max="4356" width="14.42578125" style="1" customWidth="1"/>
    <col min="4357" max="4357" width="9.7109375" style="1" customWidth="1"/>
    <col min="4358" max="4366" width="13.28515625" style="1" customWidth="1"/>
    <col min="4367" max="4610" width="9.140625" style="1"/>
    <col min="4611" max="4611" width="28" style="1" customWidth="1"/>
    <col min="4612" max="4612" width="14.42578125" style="1" customWidth="1"/>
    <col min="4613" max="4613" width="9.7109375" style="1" customWidth="1"/>
    <col min="4614" max="4622" width="13.28515625" style="1" customWidth="1"/>
    <col min="4623" max="4866" width="9.140625" style="1"/>
    <col min="4867" max="4867" width="28" style="1" customWidth="1"/>
    <col min="4868" max="4868" width="14.42578125" style="1" customWidth="1"/>
    <col min="4869" max="4869" width="9.7109375" style="1" customWidth="1"/>
    <col min="4870" max="4878" width="13.28515625" style="1" customWidth="1"/>
    <col min="4879" max="5122" width="9.140625" style="1"/>
    <col min="5123" max="5123" width="28" style="1" customWidth="1"/>
    <col min="5124" max="5124" width="14.42578125" style="1" customWidth="1"/>
    <col min="5125" max="5125" width="9.7109375" style="1" customWidth="1"/>
    <col min="5126" max="5134" width="13.28515625" style="1" customWidth="1"/>
    <col min="5135" max="5378" width="9.140625" style="1"/>
    <col min="5379" max="5379" width="28" style="1" customWidth="1"/>
    <col min="5380" max="5380" width="14.42578125" style="1" customWidth="1"/>
    <col min="5381" max="5381" width="9.7109375" style="1" customWidth="1"/>
    <col min="5382" max="5390" width="13.28515625" style="1" customWidth="1"/>
    <col min="5391" max="5634" width="9.140625" style="1"/>
    <col min="5635" max="5635" width="28" style="1" customWidth="1"/>
    <col min="5636" max="5636" width="14.42578125" style="1" customWidth="1"/>
    <col min="5637" max="5637" width="9.7109375" style="1" customWidth="1"/>
    <col min="5638" max="5646" width="13.28515625" style="1" customWidth="1"/>
    <col min="5647" max="5890" width="9.140625" style="1"/>
    <col min="5891" max="5891" width="28" style="1" customWidth="1"/>
    <col min="5892" max="5892" width="14.42578125" style="1" customWidth="1"/>
    <col min="5893" max="5893" width="9.7109375" style="1" customWidth="1"/>
    <col min="5894" max="5902" width="13.28515625" style="1" customWidth="1"/>
    <col min="5903" max="6146" width="9.140625" style="1"/>
    <col min="6147" max="6147" width="28" style="1" customWidth="1"/>
    <col min="6148" max="6148" width="14.42578125" style="1" customWidth="1"/>
    <col min="6149" max="6149" width="9.7109375" style="1" customWidth="1"/>
    <col min="6150" max="6158" width="13.28515625" style="1" customWidth="1"/>
    <col min="6159" max="6402" width="9.140625" style="1"/>
    <col min="6403" max="6403" width="28" style="1" customWidth="1"/>
    <col min="6404" max="6404" width="14.42578125" style="1" customWidth="1"/>
    <col min="6405" max="6405" width="9.7109375" style="1" customWidth="1"/>
    <col min="6406" max="6414" width="13.28515625" style="1" customWidth="1"/>
    <col min="6415" max="6658" width="9.140625" style="1"/>
    <col min="6659" max="6659" width="28" style="1" customWidth="1"/>
    <col min="6660" max="6660" width="14.42578125" style="1" customWidth="1"/>
    <col min="6661" max="6661" width="9.7109375" style="1" customWidth="1"/>
    <col min="6662" max="6670" width="13.28515625" style="1" customWidth="1"/>
    <col min="6671" max="6914" width="9.140625" style="1"/>
    <col min="6915" max="6915" width="28" style="1" customWidth="1"/>
    <col min="6916" max="6916" width="14.42578125" style="1" customWidth="1"/>
    <col min="6917" max="6917" width="9.7109375" style="1" customWidth="1"/>
    <col min="6918" max="6926" width="13.28515625" style="1" customWidth="1"/>
    <col min="6927" max="7170" width="9.140625" style="1"/>
    <col min="7171" max="7171" width="28" style="1" customWidth="1"/>
    <col min="7172" max="7172" width="14.42578125" style="1" customWidth="1"/>
    <col min="7173" max="7173" width="9.7109375" style="1" customWidth="1"/>
    <col min="7174" max="7182" width="13.28515625" style="1" customWidth="1"/>
    <col min="7183" max="7426" width="9.140625" style="1"/>
    <col min="7427" max="7427" width="28" style="1" customWidth="1"/>
    <col min="7428" max="7428" width="14.42578125" style="1" customWidth="1"/>
    <col min="7429" max="7429" width="9.7109375" style="1" customWidth="1"/>
    <col min="7430" max="7438" width="13.28515625" style="1" customWidth="1"/>
    <col min="7439" max="7682" width="9.140625" style="1"/>
    <col min="7683" max="7683" width="28" style="1" customWidth="1"/>
    <col min="7684" max="7684" width="14.42578125" style="1" customWidth="1"/>
    <col min="7685" max="7685" width="9.7109375" style="1" customWidth="1"/>
    <col min="7686" max="7694" width="13.28515625" style="1" customWidth="1"/>
    <col min="7695" max="7938" width="9.140625" style="1"/>
    <col min="7939" max="7939" width="28" style="1" customWidth="1"/>
    <col min="7940" max="7940" width="14.42578125" style="1" customWidth="1"/>
    <col min="7941" max="7941" width="9.7109375" style="1" customWidth="1"/>
    <col min="7942" max="7950" width="13.28515625" style="1" customWidth="1"/>
    <col min="7951" max="8194" width="9.140625" style="1"/>
    <col min="8195" max="8195" width="28" style="1" customWidth="1"/>
    <col min="8196" max="8196" width="14.42578125" style="1" customWidth="1"/>
    <col min="8197" max="8197" width="9.7109375" style="1" customWidth="1"/>
    <col min="8198" max="8206" width="13.28515625" style="1" customWidth="1"/>
    <col min="8207" max="8450" width="9.140625" style="1"/>
    <col min="8451" max="8451" width="28" style="1" customWidth="1"/>
    <col min="8452" max="8452" width="14.42578125" style="1" customWidth="1"/>
    <col min="8453" max="8453" width="9.7109375" style="1" customWidth="1"/>
    <col min="8454" max="8462" width="13.28515625" style="1" customWidth="1"/>
    <col min="8463" max="8706" width="9.140625" style="1"/>
    <col min="8707" max="8707" width="28" style="1" customWidth="1"/>
    <col min="8708" max="8708" width="14.42578125" style="1" customWidth="1"/>
    <col min="8709" max="8709" width="9.7109375" style="1" customWidth="1"/>
    <col min="8710" max="8718" width="13.28515625" style="1" customWidth="1"/>
    <col min="8719" max="8962" width="9.140625" style="1"/>
    <col min="8963" max="8963" width="28" style="1" customWidth="1"/>
    <col min="8964" max="8964" width="14.42578125" style="1" customWidth="1"/>
    <col min="8965" max="8965" width="9.7109375" style="1" customWidth="1"/>
    <col min="8966" max="8974" width="13.28515625" style="1" customWidth="1"/>
    <col min="8975" max="9218" width="9.140625" style="1"/>
    <col min="9219" max="9219" width="28" style="1" customWidth="1"/>
    <col min="9220" max="9220" width="14.42578125" style="1" customWidth="1"/>
    <col min="9221" max="9221" width="9.7109375" style="1" customWidth="1"/>
    <col min="9222" max="9230" width="13.28515625" style="1" customWidth="1"/>
    <col min="9231" max="9474" width="9.140625" style="1"/>
    <col min="9475" max="9475" width="28" style="1" customWidth="1"/>
    <col min="9476" max="9476" width="14.42578125" style="1" customWidth="1"/>
    <col min="9477" max="9477" width="9.7109375" style="1" customWidth="1"/>
    <col min="9478" max="9486" width="13.28515625" style="1" customWidth="1"/>
    <col min="9487" max="9730" width="9.140625" style="1"/>
    <col min="9731" max="9731" width="28" style="1" customWidth="1"/>
    <col min="9732" max="9732" width="14.42578125" style="1" customWidth="1"/>
    <col min="9733" max="9733" width="9.7109375" style="1" customWidth="1"/>
    <col min="9734" max="9742" width="13.28515625" style="1" customWidth="1"/>
    <col min="9743" max="9986" width="9.140625" style="1"/>
    <col min="9987" max="9987" width="28" style="1" customWidth="1"/>
    <col min="9988" max="9988" width="14.42578125" style="1" customWidth="1"/>
    <col min="9989" max="9989" width="9.7109375" style="1" customWidth="1"/>
    <col min="9990" max="9998" width="13.28515625" style="1" customWidth="1"/>
    <col min="9999" max="10242" width="9.140625" style="1"/>
    <col min="10243" max="10243" width="28" style="1" customWidth="1"/>
    <col min="10244" max="10244" width="14.42578125" style="1" customWidth="1"/>
    <col min="10245" max="10245" width="9.7109375" style="1" customWidth="1"/>
    <col min="10246" max="10254" width="13.28515625" style="1" customWidth="1"/>
    <col min="10255" max="10498" width="9.140625" style="1"/>
    <col min="10499" max="10499" width="28" style="1" customWidth="1"/>
    <col min="10500" max="10500" width="14.42578125" style="1" customWidth="1"/>
    <col min="10501" max="10501" width="9.7109375" style="1" customWidth="1"/>
    <col min="10502" max="10510" width="13.28515625" style="1" customWidth="1"/>
    <col min="10511" max="10754" width="9.140625" style="1"/>
    <col min="10755" max="10755" width="28" style="1" customWidth="1"/>
    <col min="10756" max="10756" width="14.42578125" style="1" customWidth="1"/>
    <col min="10757" max="10757" width="9.7109375" style="1" customWidth="1"/>
    <col min="10758" max="10766" width="13.28515625" style="1" customWidth="1"/>
    <col min="10767" max="11010" width="9.140625" style="1"/>
    <col min="11011" max="11011" width="28" style="1" customWidth="1"/>
    <col min="11012" max="11012" width="14.42578125" style="1" customWidth="1"/>
    <col min="11013" max="11013" width="9.7109375" style="1" customWidth="1"/>
    <col min="11014" max="11022" width="13.28515625" style="1" customWidth="1"/>
    <col min="11023" max="11266" width="9.140625" style="1"/>
    <col min="11267" max="11267" width="28" style="1" customWidth="1"/>
    <col min="11268" max="11268" width="14.42578125" style="1" customWidth="1"/>
    <col min="11269" max="11269" width="9.7109375" style="1" customWidth="1"/>
    <col min="11270" max="11278" width="13.28515625" style="1" customWidth="1"/>
    <col min="11279" max="11522" width="9.140625" style="1"/>
    <col min="11523" max="11523" width="28" style="1" customWidth="1"/>
    <col min="11524" max="11524" width="14.42578125" style="1" customWidth="1"/>
    <col min="11525" max="11525" width="9.7109375" style="1" customWidth="1"/>
    <col min="11526" max="11534" width="13.28515625" style="1" customWidth="1"/>
    <col min="11535" max="11778" width="9.140625" style="1"/>
    <col min="11779" max="11779" width="28" style="1" customWidth="1"/>
    <col min="11780" max="11780" width="14.42578125" style="1" customWidth="1"/>
    <col min="11781" max="11781" width="9.7109375" style="1" customWidth="1"/>
    <col min="11782" max="11790" width="13.28515625" style="1" customWidth="1"/>
    <col min="11791" max="12034" width="9.140625" style="1"/>
    <col min="12035" max="12035" width="28" style="1" customWidth="1"/>
    <col min="12036" max="12036" width="14.42578125" style="1" customWidth="1"/>
    <col min="12037" max="12037" width="9.7109375" style="1" customWidth="1"/>
    <col min="12038" max="12046" width="13.28515625" style="1" customWidth="1"/>
    <col min="12047" max="12290" width="9.140625" style="1"/>
    <col min="12291" max="12291" width="28" style="1" customWidth="1"/>
    <col min="12292" max="12292" width="14.42578125" style="1" customWidth="1"/>
    <col min="12293" max="12293" width="9.7109375" style="1" customWidth="1"/>
    <col min="12294" max="12302" width="13.28515625" style="1" customWidth="1"/>
    <col min="12303" max="12546" width="9.140625" style="1"/>
    <col min="12547" max="12547" width="28" style="1" customWidth="1"/>
    <col min="12548" max="12548" width="14.42578125" style="1" customWidth="1"/>
    <col min="12549" max="12549" width="9.7109375" style="1" customWidth="1"/>
    <col min="12550" max="12558" width="13.28515625" style="1" customWidth="1"/>
    <col min="12559" max="12802" width="9.140625" style="1"/>
    <col min="12803" max="12803" width="28" style="1" customWidth="1"/>
    <col min="12804" max="12804" width="14.42578125" style="1" customWidth="1"/>
    <col min="12805" max="12805" width="9.7109375" style="1" customWidth="1"/>
    <col min="12806" max="12814" width="13.28515625" style="1" customWidth="1"/>
    <col min="12815" max="13058" width="9.140625" style="1"/>
    <col min="13059" max="13059" width="28" style="1" customWidth="1"/>
    <col min="13060" max="13060" width="14.42578125" style="1" customWidth="1"/>
    <col min="13061" max="13061" width="9.7109375" style="1" customWidth="1"/>
    <col min="13062" max="13070" width="13.28515625" style="1" customWidth="1"/>
    <col min="13071" max="13314" width="9.140625" style="1"/>
    <col min="13315" max="13315" width="28" style="1" customWidth="1"/>
    <col min="13316" max="13316" width="14.42578125" style="1" customWidth="1"/>
    <col min="13317" max="13317" width="9.7109375" style="1" customWidth="1"/>
    <col min="13318" max="13326" width="13.28515625" style="1" customWidth="1"/>
    <col min="13327" max="13570" width="9.140625" style="1"/>
    <col min="13571" max="13571" width="28" style="1" customWidth="1"/>
    <col min="13572" max="13572" width="14.42578125" style="1" customWidth="1"/>
    <col min="13573" max="13573" width="9.7109375" style="1" customWidth="1"/>
    <col min="13574" max="13582" width="13.28515625" style="1" customWidth="1"/>
    <col min="13583" max="13826" width="9.140625" style="1"/>
    <col min="13827" max="13827" width="28" style="1" customWidth="1"/>
    <col min="13828" max="13828" width="14.42578125" style="1" customWidth="1"/>
    <col min="13829" max="13829" width="9.7109375" style="1" customWidth="1"/>
    <col min="13830" max="13838" width="13.28515625" style="1" customWidth="1"/>
    <col min="13839" max="14082" width="9.140625" style="1"/>
    <col min="14083" max="14083" width="28" style="1" customWidth="1"/>
    <col min="14084" max="14084" width="14.42578125" style="1" customWidth="1"/>
    <col min="14085" max="14085" width="9.7109375" style="1" customWidth="1"/>
    <col min="14086" max="14094" width="13.28515625" style="1" customWidth="1"/>
    <col min="14095" max="14338" width="9.140625" style="1"/>
    <col min="14339" max="14339" width="28" style="1" customWidth="1"/>
    <col min="14340" max="14340" width="14.42578125" style="1" customWidth="1"/>
    <col min="14341" max="14341" width="9.7109375" style="1" customWidth="1"/>
    <col min="14342" max="14350" width="13.28515625" style="1" customWidth="1"/>
    <col min="14351" max="14594" width="9.140625" style="1"/>
    <col min="14595" max="14595" width="28" style="1" customWidth="1"/>
    <col min="14596" max="14596" width="14.42578125" style="1" customWidth="1"/>
    <col min="14597" max="14597" width="9.7109375" style="1" customWidth="1"/>
    <col min="14598" max="14606" width="13.28515625" style="1" customWidth="1"/>
    <col min="14607" max="14850" width="9.140625" style="1"/>
    <col min="14851" max="14851" width="28" style="1" customWidth="1"/>
    <col min="14852" max="14852" width="14.42578125" style="1" customWidth="1"/>
    <col min="14853" max="14853" width="9.7109375" style="1" customWidth="1"/>
    <col min="14854" max="14862" width="13.28515625" style="1" customWidth="1"/>
    <col min="14863" max="15106" width="9.140625" style="1"/>
    <col min="15107" max="15107" width="28" style="1" customWidth="1"/>
    <col min="15108" max="15108" width="14.42578125" style="1" customWidth="1"/>
    <col min="15109" max="15109" width="9.7109375" style="1" customWidth="1"/>
    <col min="15110" max="15118" width="13.28515625" style="1" customWidth="1"/>
    <col min="15119" max="15362" width="9.140625" style="1"/>
    <col min="15363" max="15363" width="28" style="1" customWidth="1"/>
    <col min="15364" max="15364" width="14.42578125" style="1" customWidth="1"/>
    <col min="15365" max="15365" width="9.7109375" style="1" customWidth="1"/>
    <col min="15366" max="15374" width="13.28515625" style="1" customWidth="1"/>
    <col min="15375" max="15618" width="9.140625" style="1"/>
    <col min="15619" max="15619" width="28" style="1" customWidth="1"/>
    <col min="15620" max="15620" width="14.42578125" style="1" customWidth="1"/>
    <col min="15621" max="15621" width="9.7109375" style="1" customWidth="1"/>
    <col min="15622" max="15630" width="13.28515625" style="1" customWidth="1"/>
    <col min="15631" max="15874" width="9.140625" style="1"/>
    <col min="15875" max="15875" width="28" style="1" customWidth="1"/>
    <col min="15876" max="15876" width="14.42578125" style="1" customWidth="1"/>
    <col min="15877" max="15877" width="9.7109375" style="1" customWidth="1"/>
    <col min="15878" max="15886" width="13.28515625" style="1" customWidth="1"/>
    <col min="15887" max="16130" width="9.140625" style="1"/>
    <col min="16131" max="16131" width="28" style="1" customWidth="1"/>
    <col min="16132" max="16132" width="14.42578125" style="1" customWidth="1"/>
    <col min="16133" max="16133" width="9.7109375" style="1" customWidth="1"/>
    <col min="16134" max="16142" width="13.28515625" style="1" customWidth="1"/>
    <col min="16143" max="16384" width="9.140625" style="1"/>
  </cols>
  <sheetData>
    <row r="2" spans="1:12" ht="27" thickBot="1" x14ac:dyDescent="0.3">
      <c r="A2" s="106" t="s">
        <v>87</v>
      </c>
    </row>
    <row r="3" spans="1:12" ht="20.100000000000001" customHeight="1" x14ac:dyDescent="0.25">
      <c r="A3" s="152" t="s">
        <v>0</v>
      </c>
      <c r="B3" s="153"/>
      <c r="C3" s="154" t="str">
        <f>IF('[1]VIGTIG-IMPORTANT information'!B26="","",'[1]VIGTIG-IMPORTANT information'!B26)</f>
        <v>4108-00011A</v>
      </c>
      <c r="D3" s="155"/>
      <c r="E3" s="155"/>
      <c r="F3" s="155"/>
      <c r="G3" s="155"/>
      <c r="H3" s="155"/>
      <c r="I3" s="155"/>
      <c r="J3" s="155"/>
      <c r="K3" s="155"/>
      <c r="L3" s="156"/>
    </row>
    <row r="4" spans="1:12" ht="32.1" customHeight="1" x14ac:dyDescent="0.25">
      <c r="A4" s="157" t="s">
        <v>1</v>
      </c>
      <c r="B4" s="158"/>
      <c r="C4" s="159" t="str">
        <f>'[1]VIGTIG-IMPORTANT information'!B23</f>
        <v>Centre for Research in Intensive care</v>
      </c>
      <c r="D4" s="160"/>
      <c r="E4" s="160"/>
      <c r="F4" s="160"/>
      <c r="G4" s="160"/>
      <c r="H4" s="160"/>
      <c r="I4" s="160"/>
      <c r="J4" s="160"/>
      <c r="K4" s="160"/>
      <c r="L4" s="161"/>
    </row>
    <row r="5" spans="1:12" ht="32.1" customHeight="1" x14ac:dyDescent="0.25">
      <c r="A5" s="162" t="s">
        <v>2</v>
      </c>
      <c r="B5" s="163"/>
      <c r="C5" s="164" t="s">
        <v>103</v>
      </c>
      <c r="D5" s="164"/>
      <c r="E5" s="164"/>
      <c r="F5" s="164"/>
      <c r="G5" s="164"/>
      <c r="H5" s="164"/>
      <c r="I5" s="164"/>
      <c r="J5" s="164"/>
      <c r="K5" s="164"/>
      <c r="L5" s="165"/>
    </row>
    <row r="6" spans="1:12" ht="32.1" customHeight="1" x14ac:dyDescent="0.25">
      <c r="A6" s="166" t="s">
        <v>3</v>
      </c>
      <c r="B6" s="167"/>
      <c r="C6" s="164" t="s">
        <v>4</v>
      </c>
      <c r="D6" s="164"/>
      <c r="E6" s="164"/>
      <c r="F6" s="164"/>
      <c r="G6" s="168" t="s">
        <v>5</v>
      </c>
      <c r="H6" s="168"/>
      <c r="I6" s="168"/>
      <c r="J6" s="164"/>
      <c r="K6" s="164"/>
      <c r="L6" s="165"/>
    </row>
    <row r="7" spans="1:12" ht="32.1" customHeight="1" thickBot="1" x14ac:dyDescent="0.3">
      <c r="A7" s="169" t="s">
        <v>6</v>
      </c>
      <c r="B7" s="170"/>
      <c r="C7" s="171" t="s">
        <v>47</v>
      </c>
      <c r="D7" s="172"/>
      <c r="E7" s="172"/>
      <c r="F7" s="173"/>
      <c r="G7" s="174" t="s">
        <v>7</v>
      </c>
      <c r="H7" s="174"/>
      <c r="I7" s="174"/>
      <c r="J7" s="175" t="s">
        <v>8</v>
      </c>
      <c r="K7" s="175"/>
      <c r="L7" s="176"/>
    </row>
    <row r="8" spans="1:12" s="5" customFormat="1" x14ac:dyDescent="0.25">
      <c r="A8" s="2"/>
      <c r="B8" s="2"/>
      <c r="C8" s="2"/>
      <c r="D8" s="3"/>
      <c r="E8" s="3"/>
      <c r="F8" s="3"/>
      <c r="G8" s="3"/>
      <c r="H8" s="3"/>
      <c r="I8" s="3"/>
      <c r="J8" s="3"/>
      <c r="K8" s="3"/>
      <c r="L8" s="4"/>
    </row>
    <row r="9" spans="1:12" x14ac:dyDescent="0.25">
      <c r="A9" s="6"/>
      <c r="B9" s="6"/>
      <c r="C9" s="6"/>
      <c r="D9" s="180" t="s">
        <v>9</v>
      </c>
      <c r="E9" s="180"/>
      <c r="F9" s="180"/>
      <c r="G9" s="180"/>
      <c r="H9" s="180"/>
      <c r="I9" s="180"/>
      <c r="J9" s="180"/>
      <c r="K9" s="180"/>
      <c r="L9" s="180"/>
    </row>
    <row r="10" spans="1:12" ht="13.5" thickBot="1" x14ac:dyDescent="0.3">
      <c r="A10" s="181" t="s">
        <v>10</v>
      </c>
      <c r="B10" s="182"/>
      <c r="C10" s="183"/>
      <c r="D10" s="7" t="s">
        <v>91</v>
      </c>
      <c r="E10" s="7" t="s">
        <v>92</v>
      </c>
      <c r="F10" s="7" t="s">
        <v>93</v>
      </c>
      <c r="G10" s="7" t="s">
        <v>94</v>
      </c>
      <c r="H10" s="7" t="s">
        <v>95</v>
      </c>
      <c r="I10" s="7"/>
      <c r="J10" s="7" t="s">
        <v>46</v>
      </c>
      <c r="K10" s="7" t="s">
        <v>38</v>
      </c>
      <c r="L10" s="7"/>
    </row>
    <row r="11" spans="1:12" ht="14.25" customHeight="1" x14ac:dyDescent="0.25">
      <c r="A11" s="184" t="s">
        <v>11</v>
      </c>
      <c r="B11" s="185"/>
      <c r="C11" s="186"/>
      <c r="D11" s="8"/>
      <c r="E11" s="8"/>
      <c r="F11" s="8"/>
      <c r="G11" s="8"/>
      <c r="H11" s="8"/>
      <c r="I11" s="8"/>
      <c r="J11" s="8"/>
      <c r="K11" s="8"/>
      <c r="L11" s="9"/>
    </row>
    <row r="12" spans="1:12" x14ac:dyDescent="0.25">
      <c r="A12" s="177" t="s">
        <v>12</v>
      </c>
      <c r="B12" s="178"/>
      <c r="C12" s="179"/>
      <c r="D12" s="10">
        <f>D21+D30+D39</f>
        <v>959108</v>
      </c>
      <c r="E12" s="54">
        <f>E21+E30+E39</f>
        <v>0</v>
      </c>
      <c r="F12" s="55">
        <f>F21+F30+F39</f>
        <v>0</v>
      </c>
      <c r="G12" s="58">
        <f>G21+G30+G39</f>
        <v>0</v>
      </c>
      <c r="H12" s="60">
        <f>H21+H30+H39</f>
        <v>0</v>
      </c>
      <c r="I12" s="10">
        <f t="shared" ref="D12:I18" si="0">I21+I30+I39</f>
        <v>0</v>
      </c>
      <c r="J12" s="10">
        <f>D12-E12-F12-G12-H12</f>
        <v>959108</v>
      </c>
      <c r="K12" s="37">
        <f>E12+F12+G12+H12</f>
        <v>0</v>
      </c>
      <c r="L12" s="11"/>
    </row>
    <row r="13" spans="1:12" x14ac:dyDescent="0.25">
      <c r="A13" s="177" t="s">
        <v>13</v>
      </c>
      <c r="B13" s="178"/>
      <c r="C13" s="179"/>
      <c r="D13" s="10">
        <f t="shared" si="0"/>
        <v>104055</v>
      </c>
      <c r="E13" s="57">
        <f t="shared" si="0"/>
        <v>0</v>
      </c>
      <c r="F13" s="59">
        <f t="shared" si="0"/>
        <v>0</v>
      </c>
      <c r="G13" s="69">
        <f t="shared" si="0"/>
        <v>0</v>
      </c>
      <c r="H13" s="61">
        <f t="shared" si="0"/>
        <v>0</v>
      </c>
      <c r="I13" s="10">
        <f t="shared" si="0"/>
        <v>0</v>
      </c>
      <c r="J13" s="10">
        <f t="shared" ref="J13:J18" si="1">D13-E13-F13-G13-H13</f>
        <v>104055</v>
      </c>
      <c r="K13" s="37">
        <f t="shared" ref="K13:K18" si="2">E13+F13+G13+H13</f>
        <v>0</v>
      </c>
      <c r="L13" s="11"/>
    </row>
    <row r="14" spans="1:12" s="5" customFormat="1" x14ac:dyDescent="0.25">
      <c r="A14" s="177" t="s">
        <v>14</v>
      </c>
      <c r="B14" s="178"/>
      <c r="C14" s="179"/>
      <c r="D14" s="10">
        <f t="shared" si="0"/>
        <v>0</v>
      </c>
      <c r="E14" s="10"/>
      <c r="F14" s="10"/>
      <c r="G14" s="10"/>
      <c r="H14" s="10"/>
      <c r="I14" s="10">
        <f t="shared" si="0"/>
        <v>0</v>
      </c>
      <c r="J14" s="10">
        <f t="shared" si="1"/>
        <v>0</v>
      </c>
      <c r="K14" s="37">
        <f t="shared" si="2"/>
        <v>0</v>
      </c>
      <c r="L14" s="11">
        <f>J14+K14</f>
        <v>0</v>
      </c>
    </row>
    <row r="15" spans="1:12" x14ac:dyDescent="0.25">
      <c r="A15" s="177" t="s">
        <v>15</v>
      </c>
      <c r="B15" s="178"/>
      <c r="C15" s="179"/>
      <c r="D15" s="10">
        <f t="shared" si="0"/>
        <v>79280</v>
      </c>
      <c r="E15" s="74">
        <f t="shared" si="0"/>
        <v>0</v>
      </c>
      <c r="F15" s="77">
        <f t="shared" si="0"/>
        <v>0</v>
      </c>
      <c r="G15" s="76">
        <f t="shared" si="0"/>
        <v>0</v>
      </c>
      <c r="H15" s="56">
        <f t="shared" si="0"/>
        <v>0</v>
      </c>
      <c r="I15" s="10">
        <f t="shared" si="0"/>
        <v>0</v>
      </c>
      <c r="J15" s="10">
        <f t="shared" si="1"/>
        <v>79280</v>
      </c>
      <c r="K15" s="37">
        <f t="shared" si="2"/>
        <v>0</v>
      </c>
      <c r="L15" s="11"/>
    </row>
    <row r="16" spans="1:12" s="13" customFormat="1" x14ac:dyDescent="0.25">
      <c r="A16" s="187" t="s">
        <v>16</v>
      </c>
      <c r="B16" s="188"/>
      <c r="C16" s="189"/>
      <c r="D16" s="12">
        <f t="shared" si="0"/>
        <v>1142443</v>
      </c>
      <c r="E16" s="12">
        <f t="shared" si="0"/>
        <v>0</v>
      </c>
      <c r="F16" s="12">
        <f t="shared" si="0"/>
        <v>0</v>
      </c>
      <c r="G16" s="12">
        <f t="shared" si="0"/>
        <v>0</v>
      </c>
      <c r="H16" s="12">
        <f t="shared" si="0"/>
        <v>0</v>
      </c>
      <c r="I16" s="12">
        <f t="shared" si="0"/>
        <v>0</v>
      </c>
      <c r="J16" s="41">
        <f t="shared" si="1"/>
        <v>1142443</v>
      </c>
      <c r="K16" s="44">
        <f t="shared" si="2"/>
        <v>0</v>
      </c>
      <c r="L16" s="11"/>
    </row>
    <row r="17" spans="1:12" x14ac:dyDescent="0.25">
      <c r="A17" s="177" t="s">
        <v>17</v>
      </c>
      <c r="B17" s="178"/>
      <c r="C17" s="179"/>
      <c r="D17" s="10">
        <f>D26+D35+D44</f>
        <v>35415.733</v>
      </c>
      <c r="E17" s="10">
        <f>E26+E35+E44</f>
        <v>0</v>
      </c>
      <c r="F17" s="10">
        <f t="shared" ref="F17:H17" si="3">F26+F35+F44</f>
        <v>0</v>
      </c>
      <c r="G17" s="10">
        <f t="shared" si="3"/>
        <v>0</v>
      </c>
      <c r="H17" s="10">
        <f t="shared" si="3"/>
        <v>0</v>
      </c>
      <c r="I17" s="10">
        <f t="shared" si="0"/>
        <v>0</v>
      </c>
      <c r="J17" s="10">
        <f t="shared" si="1"/>
        <v>35415.733</v>
      </c>
      <c r="K17" s="37">
        <f t="shared" si="2"/>
        <v>0</v>
      </c>
      <c r="L17" s="11"/>
    </row>
    <row r="18" spans="1:12" ht="15" customHeight="1" thickBot="1" x14ac:dyDescent="0.3">
      <c r="A18" s="190" t="s">
        <v>18</v>
      </c>
      <c r="B18" s="182"/>
      <c r="C18" s="183"/>
      <c r="D18" s="14">
        <f>D27+D36+D45</f>
        <v>1177858.733</v>
      </c>
      <c r="E18" s="47">
        <f>E27+E36+E45</f>
        <v>0</v>
      </c>
      <c r="F18" s="47">
        <f>F27+F36+F45</f>
        <v>0</v>
      </c>
      <c r="G18" s="47">
        <f>G27+G36+G45</f>
        <v>0</v>
      </c>
      <c r="H18" s="47">
        <f>H27+H36+H45</f>
        <v>0</v>
      </c>
      <c r="I18" s="14">
        <f t="shared" si="0"/>
        <v>0</v>
      </c>
      <c r="J18" s="14">
        <f t="shared" si="1"/>
        <v>1177858.733</v>
      </c>
      <c r="K18" s="48">
        <f t="shared" si="2"/>
        <v>0</v>
      </c>
      <c r="L18" s="11"/>
    </row>
    <row r="19" spans="1:12" ht="13.5" thickBot="1" x14ac:dyDescent="0.3">
      <c r="A19" s="15"/>
      <c r="B19" s="15"/>
      <c r="C19" s="15"/>
      <c r="D19" s="16"/>
      <c r="E19" s="16"/>
      <c r="F19" s="16"/>
      <c r="G19" s="16"/>
      <c r="H19" s="16"/>
      <c r="I19" s="16"/>
      <c r="J19" s="16"/>
      <c r="K19" s="16"/>
      <c r="L19" s="23"/>
    </row>
    <row r="20" spans="1:12" ht="14.25" customHeight="1" x14ac:dyDescent="0.25">
      <c r="A20" s="184" t="s">
        <v>19</v>
      </c>
      <c r="B20" s="185"/>
      <c r="C20" s="186"/>
      <c r="D20" s="8"/>
      <c r="E20" s="8"/>
      <c r="F20" s="8"/>
      <c r="G20" s="8"/>
      <c r="H20" s="8"/>
      <c r="I20" s="8"/>
      <c r="J20" s="8"/>
      <c r="K20" s="8"/>
      <c r="L20" s="46"/>
    </row>
    <row r="21" spans="1:12" x14ac:dyDescent="0.25">
      <c r="A21" s="177" t="s">
        <v>12</v>
      </c>
      <c r="B21" s="178"/>
      <c r="C21" s="179"/>
      <c r="D21" s="35">
        <v>871462</v>
      </c>
      <c r="E21" s="62">
        <f>C70</f>
        <v>0</v>
      </c>
      <c r="F21" s="63">
        <f>G70</f>
        <v>0</v>
      </c>
      <c r="G21" s="66">
        <f>K70</f>
        <v>0</v>
      </c>
      <c r="H21" s="67">
        <f>O70</f>
        <v>0</v>
      </c>
      <c r="I21" s="35"/>
      <c r="J21" s="79">
        <f>D21-E21-F21-G21-H21</f>
        <v>871462</v>
      </c>
      <c r="K21" s="37">
        <f>E21+F21+G21+H21</f>
        <v>0</v>
      </c>
      <c r="L21" s="11"/>
    </row>
    <row r="22" spans="1:12" x14ac:dyDescent="0.25">
      <c r="A22" s="177" t="s">
        <v>13</v>
      </c>
      <c r="B22" s="178"/>
      <c r="C22" s="179"/>
      <c r="D22" s="35">
        <v>94500</v>
      </c>
      <c r="E22" s="68">
        <f>C83</f>
        <v>0</v>
      </c>
      <c r="F22" s="70">
        <f>G83</f>
        <v>0</v>
      </c>
      <c r="G22" s="71">
        <f>K83</f>
        <v>0</v>
      </c>
      <c r="H22" s="72">
        <f>O83</f>
        <v>0</v>
      </c>
      <c r="I22" s="35"/>
      <c r="J22" s="79">
        <f t="shared" ref="J22:J27" si="4">D22-E22-F22-G22-H22</f>
        <v>94500</v>
      </c>
      <c r="K22" s="37">
        <f t="shared" ref="K22:K27" si="5">E22+F22+G22+H22</f>
        <v>0</v>
      </c>
      <c r="L22" s="11"/>
    </row>
    <row r="23" spans="1:12" s="5" customFormat="1" x14ac:dyDescent="0.25">
      <c r="A23" s="177" t="s">
        <v>14</v>
      </c>
      <c r="B23" s="178"/>
      <c r="C23" s="179"/>
      <c r="D23" s="35">
        <v>0</v>
      </c>
      <c r="E23" s="35"/>
      <c r="F23" s="35"/>
      <c r="G23" s="35"/>
      <c r="H23" s="35"/>
      <c r="I23" s="35"/>
      <c r="J23" s="79">
        <f t="shared" si="4"/>
        <v>0</v>
      </c>
      <c r="K23" s="37">
        <f t="shared" si="5"/>
        <v>0</v>
      </c>
      <c r="L23" s="11">
        <f>J23+K23</f>
        <v>0</v>
      </c>
    </row>
    <row r="24" spans="1:12" x14ac:dyDescent="0.25">
      <c r="A24" s="177" t="s">
        <v>15</v>
      </c>
      <c r="B24" s="178"/>
      <c r="C24" s="179"/>
      <c r="D24" s="35">
        <v>72000</v>
      </c>
      <c r="E24" s="73">
        <f>C106</f>
        <v>0</v>
      </c>
      <c r="F24" s="64">
        <f>G106</f>
        <v>0</v>
      </c>
      <c r="G24" s="65">
        <f>K106</f>
        <v>0</v>
      </c>
      <c r="H24" s="75">
        <f>O106</f>
        <v>0</v>
      </c>
      <c r="I24" s="35"/>
      <c r="J24" s="79">
        <f t="shared" si="4"/>
        <v>72000</v>
      </c>
      <c r="K24" s="37">
        <f t="shared" si="5"/>
        <v>0</v>
      </c>
      <c r="L24" s="11"/>
    </row>
    <row r="25" spans="1:12" s="13" customFormat="1" x14ac:dyDescent="0.25">
      <c r="A25" s="187" t="s">
        <v>20</v>
      </c>
      <c r="B25" s="188"/>
      <c r="C25" s="189"/>
      <c r="D25" s="12">
        <f t="shared" ref="D25:I25" si="6">SUM(D21:D24)</f>
        <v>1037962</v>
      </c>
      <c r="E25" s="12">
        <f t="shared" si="6"/>
        <v>0</v>
      </c>
      <c r="F25" s="12">
        <f t="shared" si="6"/>
        <v>0</v>
      </c>
      <c r="G25" s="12">
        <f t="shared" si="6"/>
        <v>0</v>
      </c>
      <c r="H25" s="12">
        <f t="shared" si="6"/>
        <v>0</v>
      </c>
      <c r="I25" s="12">
        <f t="shared" si="6"/>
        <v>0</v>
      </c>
      <c r="J25" s="79">
        <f t="shared" si="4"/>
        <v>1037962</v>
      </c>
      <c r="K25" s="37">
        <f t="shared" si="5"/>
        <v>0</v>
      </c>
      <c r="L25" s="11"/>
    </row>
    <row r="26" spans="1:12" x14ac:dyDescent="0.25">
      <c r="A26" s="17" t="s">
        <v>17</v>
      </c>
      <c r="B26" s="18" t="s">
        <v>21</v>
      </c>
      <c r="C26" s="84">
        <v>3.1E-2</v>
      </c>
      <c r="D26" s="10">
        <f>$C26*D25</f>
        <v>32176.822</v>
      </c>
      <c r="E26" s="10">
        <f t="shared" ref="E26:H26" si="7">$C26*E25</f>
        <v>0</v>
      </c>
      <c r="F26" s="10">
        <f t="shared" si="7"/>
        <v>0</v>
      </c>
      <c r="G26" s="10">
        <f t="shared" si="7"/>
        <v>0</v>
      </c>
      <c r="H26" s="10">
        <f t="shared" si="7"/>
        <v>0</v>
      </c>
      <c r="I26" s="10">
        <f>$C26*I25</f>
        <v>0</v>
      </c>
      <c r="J26" s="79">
        <f t="shared" si="4"/>
        <v>32176.822</v>
      </c>
      <c r="K26" s="37">
        <f t="shared" si="5"/>
        <v>0</v>
      </c>
      <c r="L26" s="11"/>
    </row>
    <row r="27" spans="1:12" ht="15" customHeight="1" thickBot="1" x14ac:dyDescent="0.3">
      <c r="A27" s="190" t="s">
        <v>22</v>
      </c>
      <c r="B27" s="182"/>
      <c r="C27" s="183"/>
      <c r="D27" s="14">
        <f t="shared" ref="D27:I27" si="8">SUM(D25:D26)</f>
        <v>1070138.8219999999</v>
      </c>
      <c r="E27" s="14">
        <f t="shared" si="8"/>
        <v>0</v>
      </c>
      <c r="F27" s="14">
        <f t="shared" si="8"/>
        <v>0</v>
      </c>
      <c r="G27" s="14">
        <f t="shared" si="8"/>
        <v>0</v>
      </c>
      <c r="H27" s="14">
        <f t="shared" si="8"/>
        <v>0</v>
      </c>
      <c r="I27" s="14">
        <f t="shared" si="8"/>
        <v>0</v>
      </c>
      <c r="J27" s="78">
        <f t="shared" si="4"/>
        <v>1070138.8219999999</v>
      </c>
      <c r="K27" s="37">
        <f t="shared" si="5"/>
        <v>0</v>
      </c>
      <c r="L27" s="11"/>
    </row>
    <row r="28" spans="1:12" ht="13.5" thickBot="1" x14ac:dyDescent="0.3">
      <c r="A28" s="191"/>
      <c r="B28" s="191"/>
      <c r="C28" s="191"/>
      <c r="D28" s="19"/>
      <c r="E28" s="19"/>
      <c r="F28" s="19"/>
      <c r="G28" s="19"/>
      <c r="H28" s="19"/>
      <c r="I28" s="19"/>
      <c r="J28" s="19"/>
      <c r="K28" s="42"/>
      <c r="L28" s="23"/>
    </row>
    <row r="29" spans="1:12" ht="14.25" customHeight="1" x14ac:dyDescent="0.25">
      <c r="A29" s="192" t="s">
        <v>23</v>
      </c>
      <c r="B29" s="193"/>
      <c r="C29" s="194"/>
      <c r="D29" s="8"/>
      <c r="E29" s="8"/>
      <c r="F29" s="8"/>
      <c r="G29" s="8"/>
      <c r="H29" s="8"/>
      <c r="I29" s="8"/>
      <c r="J29" s="8"/>
      <c r="K29" s="40"/>
      <c r="L29" s="46">
        <f t="shared" ref="L29:L41" si="9">SUM(D29)</f>
        <v>0</v>
      </c>
    </row>
    <row r="30" spans="1:12" x14ac:dyDescent="0.25">
      <c r="A30" s="177" t="s">
        <v>12</v>
      </c>
      <c r="B30" s="178"/>
      <c r="C30" s="179"/>
      <c r="D30" s="35"/>
      <c r="E30" s="62">
        <f>D70</f>
        <v>0</v>
      </c>
      <c r="F30" s="63">
        <f>H70</f>
        <v>0</v>
      </c>
      <c r="G30" s="66">
        <f>L70</f>
        <v>0</v>
      </c>
      <c r="H30" s="67">
        <f>P70</f>
        <v>0</v>
      </c>
      <c r="I30" s="35"/>
      <c r="J30" s="35"/>
      <c r="K30" s="35"/>
      <c r="L30" s="11">
        <f t="shared" si="9"/>
        <v>0</v>
      </c>
    </row>
    <row r="31" spans="1:12" x14ac:dyDescent="0.25">
      <c r="A31" s="177" t="s">
        <v>13</v>
      </c>
      <c r="B31" s="178"/>
      <c r="C31" s="179"/>
      <c r="D31" s="35">
        <v>0</v>
      </c>
      <c r="E31" s="68">
        <f>D83</f>
        <v>0</v>
      </c>
      <c r="F31" s="70">
        <f>H83</f>
        <v>0</v>
      </c>
      <c r="G31" s="71">
        <f>L83</f>
        <v>0</v>
      </c>
      <c r="H31" s="72">
        <f>P83</f>
        <v>0</v>
      </c>
      <c r="I31" s="35"/>
      <c r="J31" s="35"/>
      <c r="K31" s="35"/>
      <c r="L31" s="11">
        <f t="shared" si="9"/>
        <v>0</v>
      </c>
    </row>
    <row r="32" spans="1:12" x14ac:dyDescent="0.25">
      <c r="A32" s="177" t="s">
        <v>14</v>
      </c>
      <c r="B32" s="178"/>
      <c r="C32" s="179"/>
      <c r="D32" s="35">
        <v>0</v>
      </c>
      <c r="E32" s="35"/>
      <c r="F32" s="35"/>
      <c r="G32" s="35"/>
      <c r="H32" s="35"/>
      <c r="I32" s="35"/>
      <c r="J32" s="35"/>
      <c r="K32" s="35"/>
      <c r="L32" s="11">
        <f t="shared" si="9"/>
        <v>0</v>
      </c>
    </row>
    <row r="33" spans="1:12" x14ac:dyDescent="0.25">
      <c r="A33" s="177" t="s">
        <v>15</v>
      </c>
      <c r="B33" s="178"/>
      <c r="C33" s="179"/>
      <c r="D33" s="35"/>
      <c r="E33" s="73">
        <f>D106</f>
        <v>0</v>
      </c>
      <c r="F33" s="64">
        <f>H106</f>
        <v>0</v>
      </c>
      <c r="G33" s="65">
        <f>L106</f>
        <v>0</v>
      </c>
      <c r="H33" s="75">
        <f>P106</f>
        <v>0</v>
      </c>
      <c r="I33" s="35"/>
      <c r="J33" s="35"/>
      <c r="K33" s="35"/>
      <c r="L33" s="11">
        <f t="shared" si="9"/>
        <v>0</v>
      </c>
    </row>
    <row r="34" spans="1:12" s="13" customFormat="1" x14ac:dyDescent="0.25">
      <c r="A34" s="187" t="s">
        <v>24</v>
      </c>
      <c r="B34" s="188"/>
      <c r="C34" s="189"/>
      <c r="D34" s="12">
        <f t="shared" ref="D34:K34" si="10">SUM(D30:D33)</f>
        <v>0</v>
      </c>
      <c r="E34" s="12">
        <f t="shared" si="10"/>
        <v>0</v>
      </c>
      <c r="F34" s="12">
        <f t="shared" si="10"/>
        <v>0</v>
      </c>
      <c r="G34" s="12">
        <f t="shared" si="10"/>
        <v>0</v>
      </c>
      <c r="H34" s="12">
        <f t="shared" si="10"/>
        <v>0</v>
      </c>
      <c r="I34" s="12">
        <f t="shared" si="10"/>
        <v>0</v>
      </c>
      <c r="J34" s="12">
        <f t="shared" si="10"/>
        <v>0</v>
      </c>
      <c r="K34" s="12">
        <f t="shared" si="10"/>
        <v>0</v>
      </c>
      <c r="L34" s="11">
        <f t="shared" si="9"/>
        <v>0</v>
      </c>
    </row>
    <row r="35" spans="1:12" x14ac:dyDescent="0.25">
      <c r="A35" s="177" t="s">
        <v>17</v>
      </c>
      <c r="B35" s="178"/>
      <c r="C35" s="179"/>
      <c r="D35" s="35"/>
      <c r="E35" s="35"/>
      <c r="F35" s="35"/>
      <c r="G35" s="35"/>
      <c r="H35" s="35"/>
      <c r="I35" s="35"/>
      <c r="J35" s="35"/>
      <c r="K35" s="35"/>
      <c r="L35" s="11">
        <f t="shared" si="9"/>
        <v>0</v>
      </c>
    </row>
    <row r="36" spans="1:12" ht="15" customHeight="1" thickBot="1" x14ac:dyDescent="0.3">
      <c r="A36" s="196" t="s">
        <v>25</v>
      </c>
      <c r="B36" s="197"/>
      <c r="C36" s="198"/>
      <c r="D36" s="14">
        <f t="shared" ref="D36:K36" si="11">SUM(D34:D35)</f>
        <v>0</v>
      </c>
      <c r="E36" s="14">
        <f t="shared" si="11"/>
        <v>0</v>
      </c>
      <c r="F36" s="14">
        <f t="shared" si="11"/>
        <v>0</v>
      </c>
      <c r="G36" s="14">
        <f t="shared" si="11"/>
        <v>0</v>
      </c>
      <c r="H36" s="14">
        <f t="shared" si="11"/>
        <v>0</v>
      </c>
      <c r="I36" s="14">
        <f t="shared" si="11"/>
        <v>0</v>
      </c>
      <c r="J36" s="14">
        <f t="shared" si="11"/>
        <v>0</v>
      </c>
      <c r="K36" s="14">
        <f t="shared" si="11"/>
        <v>0</v>
      </c>
      <c r="L36" s="49">
        <f t="shared" si="9"/>
        <v>0</v>
      </c>
    </row>
    <row r="37" spans="1:12" ht="13.5" thickBot="1" x14ac:dyDescent="0.3">
      <c r="A37" s="199"/>
      <c r="B37" s="199"/>
      <c r="C37" s="199"/>
      <c r="D37" s="16"/>
      <c r="E37" s="16"/>
      <c r="F37" s="16"/>
      <c r="G37" s="16"/>
      <c r="H37" s="16"/>
      <c r="I37" s="16"/>
      <c r="J37" s="16"/>
      <c r="K37" s="16"/>
      <c r="L37" s="23"/>
    </row>
    <row r="38" spans="1:12" ht="14.25" customHeight="1" x14ac:dyDescent="0.25">
      <c r="A38" s="184" t="s">
        <v>26</v>
      </c>
      <c r="B38" s="185"/>
      <c r="C38" s="186"/>
      <c r="D38" s="8"/>
      <c r="E38" s="8"/>
      <c r="F38" s="8"/>
      <c r="G38" s="8"/>
      <c r="H38" s="8"/>
      <c r="I38" s="8"/>
      <c r="J38" s="8"/>
      <c r="K38" s="8"/>
      <c r="L38" s="46">
        <f t="shared" si="9"/>
        <v>0</v>
      </c>
    </row>
    <row r="39" spans="1:12" x14ac:dyDescent="0.25">
      <c r="A39" s="177" t="s">
        <v>12</v>
      </c>
      <c r="B39" s="178"/>
      <c r="C39" s="179"/>
      <c r="D39" s="35">
        <v>87646</v>
      </c>
      <c r="E39" s="62">
        <f>E70</f>
        <v>0</v>
      </c>
      <c r="F39" s="63">
        <f>I70</f>
        <v>0</v>
      </c>
      <c r="G39" s="66">
        <f>M70</f>
        <v>0</v>
      </c>
      <c r="H39" s="67">
        <f>Q70</f>
        <v>0</v>
      </c>
      <c r="I39" s="35"/>
      <c r="J39" s="38">
        <f>D39-E39-F39-G39-H39</f>
        <v>87646</v>
      </c>
      <c r="K39" s="37">
        <f>E39+F39+G39+H39</f>
        <v>0</v>
      </c>
      <c r="L39" s="11"/>
    </row>
    <row r="40" spans="1:12" x14ac:dyDescent="0.25">
      <c r="A40" s="177" t="s">
        <v>13</v>
      </c>
      <c r="B40" s="178"/>
      <c r="C40" s="179"/>
      <c r="D40" s="35">
        <v>9555</v>
      </c>
      <c r="E40" s="68">
        <f>E83</f>
        <v>0</v>
      </c>
      <c r="F40" s="70">
        <f>I83</f>
        <v>0</v>
      </c>
      <c r="G40" s="71">
        <f>M83</f>
        <v>0</v>
      </c>
      <c r="H40" s="72">
        <f>Q83</f>
        <v>0</v>
      </c>
      <c r="I40" s="35"/>
      <c r="J40" s="38">
        <f t="shared" ref="J40:J45" si="12">D40-E40-F40-G40-H40</f>
        <v>9555</v>
      </c>
      <c r="K40" s="37">
        <f t="shared" ref="K40:K45" si="13">E40+F40+G40+H40</f>
        <v>0</v>
      </c>
      <c r="L40" s="11"/>
    </row>
    <row r="41" spans="1:12" s="5" customFormat="1" x14ac:dyDescent="0.25">
      <c r="A41" s="177" t="s">
        <v>14</v>
      </c>
      <c r="B41" s="178"/>
      <c r="C41" s="179"/>
      <c r="D41" s="35"/>
      <c r="E41" s="35"/>
      <c r="F41" s="35"/>
      <c r="G41" s="35"/>
      <c r="H41" s="35"/>
      <c r="I41" s="35"/>
      <c r="J41" s="38">
        <f t="shared" si="12"/>
        <v>0</v>
      </c>
      <c r="K41" s="37">
        <f t="shared" si="13"/>
        <v>0</v>
      </c>
      <c r="L41" s="11">
        <f t="shared" si="9"/>
        <v>0</v>
      </c>
    </row>
    <row r="42" spans="1:12" x14ac:dyDescent="0.25">
      <c r="A42" s="177" t="s">
        <v>15</v>
      </c>
      <c r="B42" s="178"/>
      <c r="C42" s="179"/>
      <c r="D42" s="35">
        <v>7280</v>
      </c>
      <c r="E42" s="73">
        <f>E106</f>
        <v>0</v>
      </c>
      <c r="F42" s="64">
        <f>I106</f>
        <v>0</v>
      </c>
      <c r="G42" s="65">
        <f>M106</f>
        <v>0</v>
      </c>
      <c r="H42" s="75">
        <f>Q106</f>
        <v>0</v>
      </c>
      <c r="I42" s="35"/>
      <c r="J42" s="38">
        <f t="shared" si="12"/>
        <v>7280</v>
      </c>
      <c r="K42" s="37">
        <f t="shared" si="13"/>
        <v>0</v>
      </c>
      <c r="L42" s="11"/>
    </row>
    <row r="43" spans="1:12" s="13" customFormat="1" x14ac:dyDescent="0.25">
      <c r="A43" s="187" t="s">
        <v>27</v>
      </c>
      <c r="B43" s="188"/>
      <c r="C43" s="189"/>
      <c r="D43" s="12">
        <f t="shared" ref="D43:I43" si="14">SUM(D39:D42)</f>
        <v>104481</v>
      </c>
      <c r="E43" s="12">
        <f t="shared" si="14"/>
        <v>0</v>
      </c>
      <c r="F43" s="12">
        <f t="shared" si="14"/>
        <v>0</v>
      </c>
      <c r="G43" s="12">
        <f t="shared" si="14"/>
        <v>0</v>
      </c>
      <c r="H43" s="12">
        <f t="shared" si="14"/>
        <v>0</v>
      </c>
      <c r="I43" s="12">
        <f t="shared" si="14"/>
        <v>0</v>
      </c>
      <c r="J43" s="45">
        <f t="shared" si="12"/>
        <v>104481</v>
      </c>
      <c r="K43" s="44">
        <f t="shared" si="13"/>
        <v>0</v>
      </c>
      <c r="L43" s="11"/>
    </row>
    <row r="44" spans="1:12" x14ac:dyDescent="0.25">
      <c r="A44" s="20" t="s">
        <v>17</v>
      </c>
      <c r="B44" s="18" t="s">
        <v>28</v>
      </c>
      <c r="C44" s="21"/>
      <c r="D44" s="10">
        <f>$C26*D43</f>
        <v>3238.9110000000001</v>
      </c>
      <c r="E44" s="10">
        <f t="shared" ref="E44:H44" si="15">$C26*E43</f>
        <v>0</v>
      </c>
      <c r="F44" s="10">
        <f t="shared" si="15"/>
        <v>0</v>
      </c>
      <c r="G44" s="10">
        <f t="shared" si="15"/>
        <v>0</v>
      </c>
      <c r="H44" s="10">
        <f t="shared" si="15"/>
        <v>0</v>
      </c>
      <c r="I44" s="10">
        <f>$C26*I43</f>
        <v>0</v>
      </c>
      <c r="J44" s="38">
        <f t="shared" si="12"/>
        <v>3238.9110000000001</v>
      </c>
      <c r="K44" s="37">
        <f t="shared" si="13"/>
        <v>0</v>
      </c>
      <c r="L44" s="11"/>
    </row>
    <row r="45" spans="1:12" ht="15" customHeight="1" thickBot="1" x14ac:dyDescent="0.3">
      <c r="A45" s="190" t="s">
        <v>29</v>
      </c>
      <c r="B45" s="182"/>
      <c r="C45" s="183"/>
      <c r="D45" s="14">
        <f t="shared" ref="D45:I45" si="16">SUM(D43:D44)</f>
        <v>107719.91099999999</v>
      </c>
      <c r="E45" s="14">
        <f t="shared" si="16"/>
        <v>0</v>
      </c>
      <c r="F45" s="14">
        <f t="shared" si="16"/>
        <v>0</v>
      </c>
      <c r="G45" s="14">
        <f t="shared" si="16"/>
        <v>0</v>
      </c>
      <c r="H45" s="14">
        <f t="shared" si="16"/>
        <v>0</v>
      </c>
      <c r="I45" s="14">
        <f t="shared" si="16"/>
        <v>0</v>
      </c>
      <c r="J45" s="39">
        <f t="shared" si="12"/>
        <v>107719.91099999999</v>
      </c>
      <c r="K45" s="48">
        <f t="shared" si="13"/>
        <v>0</v>
      </c>
      <c r="L45" s="49"/>
    </row>
    <row r="46" spans="1:12" ht="13.5" thickBot="1" x14ac:dyDescent="0.3">
      <c r="A46" s="22"/>
      <c r="B46" s="22"/>
      <c r="C46" s="22"/>
      <c r="D46" s="19"/>
      <c r="E46" s="19"/>
      <c r="F46" s="19"/>
      <c r="G46" s="19"/>
      <c r="H46" s="19"/>
      <c r="I46" s="19"/>
      <c r="J46" s="19"/>
      <c r="K46" s="19"/>
      <c r="L46" s="19"/>
    </row>
    <row r="47" spans="1:12" ht="13.5" thickBot="1" x14ac:dyDescent="0.3">
      <c r="A47" s="200" t="s">
        <v>30</v>
      </c>
      <c r="B47" s="201"/>
      <c r="C47" s="202"/>
      <c r="D47" s="36"/>
      <c r="E47" s="36"/>
      <c r="F47" s="36"/>
      <c r="G47" s="36"/>
      <c r="H47" s="36"/>
      <c r="I47" s="36"/>
      <c r="J47" s="36"/>
      <c r="K47" s="36"/>
      <c r="L47" s="23">
        <f>SUM(D47:K47)</f>
        <v>0</v>
      </c>
    </row>
    <row r="48" spans="1:12" s="25" customFormat="1" ht="9.9499999999999993" customHeight="1" thickBot="1" x14ac:dyDescent="0.25">
      <c r="A48" s="195"/>
      <c r="B48" s="195"/>
      <c r="C48" s="195"/>
      <c r="D48" s="195"/>
      <c r="E48" s="195"/>
      <c r="F48" s="195"/>
      <c r="G48" s="195"/>
      <c r="H48" s="195"/>
      <c r="I48" s="24"/>
      <c r="J48" s="24"/>
      <c r="K48" s="24"/>
      <c r="L48" s="24"/>
    </row>
    <row r="49" spans="1:32" ht="25.5" customHeight="1" x14ac:dyDescent="0.25">
      <c r="A49" s="26" t="s">
        <v>31</v>
      </c>
      <c r="B49" s="205" t="str">
        <f>IF(L27=0,"N/A  - Support not asked for",(L45+L47)/L27)</f>
        <v>N/A  - Support not asked for</v>
      </c>
      <c r="C49" s="206"/>
      <c r="D49" s="27"/>
      <c r="E49" s="207" t="s">
        <v>32</v>
      </c>
      <c r="F49" s="208"/>
      <c r="G49" s="208"/>
      <c r="H49" s="208"/>
      <c r="I49" s="209" t="s">
        <v>33</v>
      </c>
      <c r="J49" s="210"/>
      <c r="K49" s="210"/>
      <c r="L49" s="211"/>
    </row>
    <row r="50" spans="1:32" ht="29.25" customHeight="1" thickBot="1" x14ac:dyDescent="0.3">
      <c r="A50" s="28" t="s">
        <v>34</v>
      </c>
      <c r="B50" s="216" t="str">
        <f>IF(L18=0,"N/A - only 'other contributions",L27/L18)</f>
        <v>N/A - only 'other contributions</v>
      </c>
      <c r="C50" s="217"/>
      <c r="D50" s="29"/>
      <c r="E50" s="218"/>
      <c r="F50" s="219"/>
      <c r="G50" s="219"/>
      <c r="H50" s="219"/>
      <c r="I50" s="212"/>
      <c r="J50" s="212"/>
      <c r="K50" s="212"/>
      <c r="L50" s="213"/>
    </row>
    <row r="51" spans="1:32" ht="24" customHeight="1" x14ac:dyDescent="0.25">
      <c r="A51" s="223" t="s">
        <v>35</v>
      </c>
      <c r="B51" s="224"/>
      <c r="C51" s="224"/>
      <c r="D51" s="30"/>
      <c r="E51" s="220"/>
      <c r="F51" s="219"/>
      <c r="G51" s="219"/>
      <c r="H51" s="219"/>
      <c r="I51" s="212"/>
      <c r="J51" s="212"/>
      <c r="K51" s="212"/>
      <c r="L51" s="213"/>
    </row>
    <row r="52" spans="1:32" ht="12.75" customHeight="1" x14ac:dyDescent="0.25">
      <c r="A52" s="225"/>
      <c r="B52" s="225"/>
      <c r="C52" s="225"/>
      <c r="D52" s="31"/>
      <c r="E52" s="220"/>
      <c r="F52" s="219"/>
      <c r="G52" s="219"/>
      <c r="H52" s="219"/>
      <c r="I52" s="212"/>
      <c r="J52" s="212"/>
      <c r="K52" s="212"/>
      <c r="L52" s="213"/>
    </row>
    <row r="53" spans="1:32" ht="15.75" thickBot="1" x14ac:dyDescent="0.3">
      <c r="A53" s="32" t="s">
        <v>36</v>
      </c>
      <c r="B53" s="33"/>
      <c r="C53" s="33"/>
      <c r="D53" s="34"/>
      <c r="E53" s="221"/>
      <c r="F53" s="222"/>
      <c r="G53" s="222"/>
      <c r="H53" s="222"/>
      <c r="I53" s="214"/>
      <c r="J53" s="214"/>
      <c r="K53" s="214"/>
      <c r="L53" s="215"/>
    </row>
    <row r="54" spans="1:32" ht="24.95" customHeight="1" x14ac:dyDescent="0.2">
      <c r="A54" s="203" t="s">
        <v>37</v>
      </c>
      <c r="B54" s="204"/>
      <c r="C54" s="204"/>
      <c r="D54" s="204"/>
      <c r="E54" s="204"/>
      <c r="F54" s="204"/>
      <c r="G54" s="204"/>
      <c r="H54" s="204"/>
      <c r="I54" s="204"/>
      <c r="J54" s="204"/>
      <c r="K54" s="204"/>
      <c r="L54" s="204"/>
    </row>
    <row r="58" spans="1:32" ht="23.25" x14ac:dyDescent="0.25">
      <c r="A58" s="107" t="s">
        <v>102</v>
      </c>
      <c r="B58" s="50"/>
      <c r="C58" s="50"/>
      <c r="D58" s="50"/>
      <c r="E58" s="50"/>
      <c r="F58" s="50"/>
      <c r="G58" s="50"/>
      <c r="H58" s="50"/>
      <c r="I58" s="50"/>
      <c r="J58" s="50"/>
      <c r="K58" s="50"/>
      <c r="L58" s="50"/>
      <c r="M58" s="50"/>
      <c r="N58" s="50"/>
      <c r="O58" s="50"/>
      <c r="P58" s="50"/>
      <c r="Q58" s="50"/>
      <c r="R58" s="50"/>
      <c r="T58" s="107" t="s">
        <v>97</v>
      </c>
      <c r="U58" s="50"/>
      <c r="V58" s="50"/>
      <c r="W58" s="50"/>
      <c r="X58" s="50"/>
      <c r="Y58" s="50"/>
    </row>
    <row r="59" spans="1:32" ht="18" x14ac:dyDescent="0.25">
      <c r="A59" s="50"/>
      <c r="B59" s="134" t="s">
        <v>39</v>
      </c>
      <c r="C59" s="87" t="s">
        <v>43</v>
      </c>
      <c r="D59" s="87" t="s">
        <v>62</v>
      </c>
      <c r="E59" s="87" t="s">
        <v>63</v>
      </c>
      <c r="F59" s="135" t="s">
        <v>40</v>
      </c>
      <c r="G59" s="89" t="s">
        <v>64</v>
      </c>
      <c r="H59" s="89" t="s">
        <v>65</v>
      </c>
      <c r="I59" s="89" t="s">
        <v>66</v>
      </c>
      <c r="J59" s="136" t="s">
        <v>41</v>
      </c>
      <c r="K59" s="90" t="s">
        <v>67</v>
      </c>
      <c r="L59" s="90" t="s">
        <v>68</v>
      </c>
      <c r="M59" s="90" t="s">
        <v>69</v>
      </c>
      <c r="N59" s="137" t="s">
        <v>42</v>
      </c>
      <c r="O59" s="91" t="s">
        <v>70</v>
      </c>
      <c r="P59" s="91" t="s">
        <v>71</v>
      </c>
      <c r="Q59" s="91" t="s">
        <v>72</v>
      </c>
      <c r="R59" s="95" t="s">
        <v>73</v>
      </c>
      <c r="T59" s="52" t="s">
        <v>45</v>
      </c>
      <c r="U59" s="50" t="s">
        <v>78</v>
      </c>
      <c r="V59" s="82" t="s">
        <v>79</v>
      </c>
      <c r="W59" s="82" t="s">
        <v>80</v>
      </c>
      <c r="X59" s="82" t="s">
        <v>74</v>
      </c>
      <c r="Y59" s="82" t="s">
        <v>75</v>
      </c>
      <c r="Z59" s="1" t="s">
        <v>76</v>
      </c>
      <c r="AA59" s="1" t="s">
        <v>77</v>
      </c>
      <c r="AB59" s="1" t="s">
        <v>81</v>
      </c>
      <c r="AC59" s="1" t="s">
        <v>82</v>
      </c>
      <c r="AD59" s="1" t="s">
        <v>83</v>
      </c>
      <c r="AE59" s="1" t="s">
        <v>84</v>
      </c>
      <c r="AF59" s="1" t="s">
        <v>85</v>
      </c>
    </row>
    <row r="60" spans="1:32" x14ac:dyDescent="0.25">
      <c r="A60" s="96" t="s">
        <v>104</v>
      </c>
      <c r="B60" s="120">
        <f>U60+V60+W60</f>
        <v>0</v>
      </c>
      <c r="C60" s="97">
        <v>0</v>
      </c>
      <c r="D60" s="97">
        <v>0</v>
      </c>
      <c r="E60" s="97">
        <v>0</v>
      </c>
      <c r="F60" s="122">
        <f>X60+Y60+Z60</f>
        <v>0</v>
      </c>
      <c r="G60" s="98">
        <v>0</v>
      </c>
      <c r="H60" s="98">
        <v>0</v>
      </c>
      <c r="I60" s="98">
        <v>0</v>
      </c>
      <c r="J60" s="123">
        <f>AA60+AB60+AC60</f>
        <v>0</v>
      </c>
      <c r="K60" s="99">
        <v>0</v>
      </c>
      <c r="L60" s="99">
        <v>0</v>
      </c>
      <c r="M60" s="99">
        <v>0</v>
      </c>
      <c r="N60" s="124">
        <f>AD60+AE60+AF60</f>
        <v>0</v>
      </c>
      <c r="O60" s="100">
        <v>0</v>
      </c>
      <c r="P60" s="100">
        <v>0</v>
      </c>
      <c r="Q60" s="100">
        <v>0</v>
      </c>
      <c r="R60" s="101">
        <f>Table1[[#This Row],[Q1]]+Table1[[#This Row],[Q2]]+Table1[[#This Row],[Q3]]+Table1[[#This Row],[Q4]]</f>
        <v>0</v>
      </c>
      <c r="T60" s="50" t="str">
        <f t="shared" ref="T60:T69" si="17">A60</f>
        <v>Jørn Wetterslev</v>
      </c>
      <c r="U60" s="43">
        <v>0</v>
      </c>
      <c r="V60" s="43">
        <v>0</v>
      </c>
      <c r="W60" s="43">
        <v>0</v>
      </c>
      <c r="X60" s="43">
        <v>0</v>
      </c>
      <c r="Y60" s="43">
        <v>0</v>
      </c>
      <c r="Z60" s="43">
        <v>0</v>
      </c>
      <c r="AA60" s="43">
        <v>0</v>
      </c>
      <c r="AB60" s="43">
        <v>0</v>
      </c>
      <c r="AC60" s="43">
        <v>0</v>
      </c>
      <c r="AD60" s="43">
        <v>0</v>
      </c>
      <c r="AE60" s="43">
        <v>0</v>
      </c>
      <c r="AF60" s="43">
        <v>0</v>
      </c>
    </row>
    <row r="61" spans="1:32" x14ac:dyDescent="0.25">
      <c r="A61" s="96" t="s">
        <v>105</v>
      </c>
      <c r="B61" s="121">
        <f t="shared" ref="B61:B69" si="18">U61+V61+W61</f>
        <v>0</v>
      </c>
      <c r="C61" s="51">
        <v>0</v>
      </c>
      <c r="D61" s="51">
        <v>0</v>
      </c>
      <c r="E61" s="51">
        <v>0</v>
      </c>
      <c r="F61" s="121">
        <f t="shared" ref="F61:F69" si="19">X61+Y61+Z61</f>
        <v>0</v>
      </c>
      <c r="G61" s="51">
        <v>0</v>
      </c>
      <c r="H61" s="51">
        <v>0</v>
      </c>
      <c r="I61" s="51">
        <v>0</v>
      </c>
      <c r="J61" s="121">
        <f t="shared" ref="J61:J69" si="20">AA61+AB61+AC61</f>
        <v>0</v>
      </c>
      <c r="K61" s="51">
        <v>0</v>
      </c>
      <c r="L61" s="51">
        <v>0</v>
      </c>
      <c r="M61" s="51">
        <v>0</v>
      </c>
      <c r="N61" s="121">
        <f t="shared" ref="N61:N69" si="21">AD61+AE61+AF61</f>
        <v>0</v>
      </c>
      <c r="O61" s="51">
        <v>0</v>
      </c>
      <c r="P61" s="51">
        <v>0</v>
      </c>
      <c r="Q61" s="51">
        <v>0</v>
      </c>
      <c r="R61" s="51">
        <f>Table1[[#This Row],[Q1]]+Table1[[#This Row],[Q2]]+Table1[[#This Row],[Q3]]+Table1[[#This Row],[Q4]]</f>
        <v>0</v>
      </c>
      <c r="T61" s="50" t="str">
        <f t="shared" si="17"/>
        <v>Janus Christian Jakobsen</v>
      </c>
      <c r="U61" s="43">
        <v>0</v>
      </c>
      <c r="V61" s="43">
        <v>0</v>
      </c>
      <c r="W61" s="43">
        <v>0</v>
      </c>
      <c r="X61" s="43">
        <v>0</v>
      </c>
      <c r="Y61" s="43">
        <v>0</v>
      </c>
      <c r="Z61" s="43">
        <v>0</v>
      </c>
      <c r="AA61" s="43">
        <v>0</v>
      </c>
      <c r="AB61" s="43">
        <v>0</v>
      </c>
      <c r="AC61" s="43">
        <v>0</v>
      </c>
      <c r="AD61" s="43">
        <v>0</v>
      </c>
      <c r="AE61" s="43">
        <v>0</v>
      </c>
      <c r="AF61" s="43">
        <v>0</v>
      </c>
    </row>
    <row r="62" spans="1:32" x14ac:dyDescent="0.25">
      <c r="A62" s="96" t="s">
        <v>106</v>
      </c>
      <c r="B62" s="120">
        <f t="shared" si="18"/>
        <v>0</v>
      </c>
      <c r="C62" s="97">
        <v>0</v>
      </c>
      <c r="D62" s="97">
        <v>0</v>
      </c>
      <c r="E62" s="97">
        <v>0</v>
      </c>
      <c r="F62" s="122">
        <f t="shared" si="19"/>
        <v>0</v>
      </c>
      <c r="G62" s="98">
        <v>0</v>
      </c>
      <c r="H62" s="98">
        <v>0</v>
      </c>
      <c r="I62" s="98">
        <v>0</v>
      </c>
      <c r="J62" s="123">
        <f t="shared" si="20"/>
        <v>0</v>
      </c>
      <c r="K62" s="99">
        <v>0</v>
      </c>
      <c r="L62" s="99">
        <v>0</v>
      </c>
      <c r="M62" s="99">
        <v>0</v>
      </c>
      <c r="N62" s="124">
        <f t="shared" si="21"/>
        <v>0</v>
      </c>
      <c r="O62" s="100">
        <v>0</v>
      </c>
      <c r="P62" s="100">
        <v>0</v>
      </c>
      <c r="Q62" s="100">
        <v>0</v>
      </c>
      <c r="R62" s="101">
        <f>Table1[[#This Row],[Q1]]+Table1[[#This Row],[Q2]]+Table1[[#This Row],[Q3]]+Table1[[#This Row],[Q4]]</f>
        <v>0</v>
      </c>
      <c r="T62" s="50" t="str">
        <f t="shared" si="17"/>
        <v>Marija Barbateskovic</v>
      </c>
      <c r="U62" s="109">
        <v>0</v>
      </c>
      <c r="V62" s="43">
        <v>0</v>
      </c>
      <c r="W62" s="43">
        <v>0</v>
      </c>
      <c r="X62" s="43">
        <v>0</v>
      </c>
      <c r="Y62" s="43">
        <v>0</v>
      </c>
      <c r="Z62" s="43">
        <v>0</v>
      </c>
      <c r="AA62" s="43">
        <v>0</v>
      </c>
      <c r="AB62" s="43">
        <v>0</v>
      </c>
      <c r="AC62" s="43">
        <v>0</v>
      </c>
      <c r="AD62" s="43">
        <v>0</v>
      </c>
      <c r="AE62" s="43">
        <v>0</v>
      </c>
      <c r="AF62" s="43">
        <v>0</v>
      </c>
    </row>
    <row r="63" spans="1:32" x14ac:dyDescent="0.25">
      <c r="A63" s="96" t="s">
        <v>107</v>
      </c>
      <c r="B63" s="121">
        <f t="shared" si="18"/>
        <v>0</v>
      </c>
      <c r="C63" s="51">
        <v>0</v>
      </c>
      <c r="D63" s="51">
        <v>0</v>
      </c>
      <c r="E63" s="51">
        <v>0</v>
      </c>
      <c r="F63" s="121">
        <f t="shared" si="19"/>
        <v>0</v>
      </c>
      <c r="G63" s="51">
        <v>0</v>
      </c>
      <c r="H63" s="51">
        <v>0</v>
      </c>
      <c r="I63" s="51">
        <v>0</v>
      </c>
      <c r="J63" s="121">
        <f t="shared" si="20"/>
        <v>0</v>
      </c>
      <c r="K63" s="51">
        <v>0</v>
      </c>
      <c r="L63" s="51">
        <v>0</v>
      </c>
      <c r="M63" s="51">
        <v>0</v>
      </c>
      <c r="N63" s="121">
        <f t="shared" si="21"/>
        <v>0</v>
      </c>
      <c r="O63" s="51">
        <v>0</v>
      </c>
      <c r="P63" s="51">
        <v>0</v>
      </c>
      <c r="Q63" s="51">
        <v>0</v>
      </c>
      <c r="R63" s="51">
        <f>Table1[[#This Row],[Q1]]+Table1[[#This Row],[Q2]]+Table1[[#This Row],[Q3]]+Table1[[#This Row],[Q4]]</f>
        <v>0</v>
      </c>
      <c r="S63" s="5"/>
      <c r="T63" s="50" t="str">
        <f t="shared" si="17"/>
        <v>Christian Gluud</v>
      </c>
      <c r="U63" s="43">
        <v>0</v>
      </c>
      <c r="V63" s="43">
        <v>0</v>
      </c>
      <c r="W63" s="43">
        <v>0</v>
      </c>
      <c r="X63" s="43">
        <v>0</v>
      </c>
      <c r="Y63" s="43">
        <v>0</v>
      </c>
      <c r="Z63" s="43">
        <v>0</v>
      </c>
      <c r="AA63" s="43">
        <v>0</v>
      </c>
      <c r="AB63" s="43">
        <v>0</v>
      </c>
      <c r="AC63" s="43">
        <v>0</v>
      </c>
      <c r="AD63" s="43">
        <v>0</v>
      </c>
      <c r="AE63" s="43">
        <v>0</v>
      </c>
      <c r="AF63" s="43">
        <v>0</v>
      </c>
    </row>
    <row r="64" spans="1:32" x14ac:dyDescent="0.25">
      <c r="A64" s="96" t="s">
        <v>45</v>
      </c>
      <c r="B64" s="120">
        <f t="shared" si="18"/>
        <v>0</v>
      </c>
      <c r="C64" s="97">
        <v>0</v>
      </c>
      <c r="D64" s="97">
        <v>0</v>
      </c>
      <c r="E64" s="97">
        <v>0</v>
      </c>
      <c r="F64" s="122">
        <f t="shared" si="19"/>
        <v>0</v>
      </c>
      <c r="G64" s="98">
        <v>0</v>
      </c>
      <c r="H64" s="98">
        <v>0</v>
      </c>
      <c r="I64" s="98">
        <v>0</v>
      </c>
      <c r="J64" s="123">
        <f t="shared" si="20"/>
        <v>0</v>
      </c>
      <c r="K64" s="99">
        <v>0</v>
      </c>
      <c r="L64" s="99">
        <v>0</v>
      </c>
      <c r="M64" s="99">
        <f>Table1[[#This Row],[Q3]]</f>
        <v>0</v>
      </c>
      <c r="N64" s="124">
        <f t="shared" si="21"/>
        <v>0</v>
      </c>
      <c r="O64" s="100">
        <v>0</v>
      </c>
      <c r="P64" s="100">
        <v>0</v>
      </c>
      <c r="Q64" s="100">
        <v>0</v>
      </c>
      <c r="R64" s="101">
        <f>Table1[[#This Row],[Q1]]+Table1[[#This Row],[Q2]]+Table1[[#This Row],[Q3]]+Table1[[#This Row],[Q4]]</f>
        <v>0</v>
      </c>
      <c r="T64" s="50" t="str">
        <f t="shared" si="17"/>
        <v>Name</v>
      </c>
      <c r="U64" s="43">
        <v>0</v>
      </c>
      <c r="V64" s="43">
        <v>0</v>
      </c>
      <c r="W64" s="43">
        <v>0</v>
      </c>
      <c r="X64" s="43">
        <v>0</v>
      </c>
      <c r="Y64" s="43">
        <v>0</v>
      </c>
      <c r="Z64" s="43">
        <v>0</v>
      </c>
      <c r="AA64" s="43">
        <v>0</v>
      </c>
      <c r="AB64" s="43">
        <v>0</v>
      </c>
      <c r="AC64" s="43">
        <v>0</v>
      </c>
      <c r="AD64" s="43">
        <v>0</v>
      </c>
      <c r="AE64" s="43">
        <v>0</v>
      </c>
      <c r="AF64" s="43">
        <v>0</v>
      </c>
    </row>
    <row r="65" spans="1:32" x14ac:dyDescent="0.25">
      <c r="A65" s="96" t="s">
        <v>45</v>
      </c>
      <c r="B65" s="121">
        <f t="shared" si="18"/>
        <v>0</v>
      </c>
      <c r="C65" s="51">
        <v>0</v>
      </c>
      <c r="D65" s="51">
        <v>0</v>
      </c>
      <c r="E65" s="51">
        <v>0</v>
      </c>
      <c r="F65" s="121">
        <f t="shared" si="19"/>
        <v>0</v>
      </c>
      <c r="G65" s="51">
        <v>0</v>
      </c>
      <c r="H65" s="51">
        <v>0</v>
      </c>
      <c r="I65" s="51">
        <v>0</v>
      </c>
      <c r="J65" s="121">
        <f t="shared" si="20"/>
        <v>0</v>
      </c>
      <c r="K65" s="51">
        <v>0</v>
      </c>
      <c r="L65" s="51">
        <v>0</v>
      </c>
      <c r="M65" s="51">
        <v>0</v>
      </c>
      <c r="N65" s="121">
        <f t="shared" si="21"/>
        <v>0</v>
      </c>
      <c r="O65" s="51">
        <v>0</v>
      </c>
      <c r="P65" s="51">
        <v>0</v>
      </c>
      <c r="Q65" s="51">
        <v>0</v>
      </c>
      <c r="R65" s="51">
        <f>Table1[[#This Row],[Q1]]+Table1[[#This Row],[Q2]]+Table1[[#This Row],[Q3]]+Table1[[#This Row],[Q4]]</f>
        <v>0</v>
      </c>
      <c r="S65" s="13"/>
      <c r="T65" s="50" t="str">
        <f t="shared" si="17"/>
        <v>Name</v>
      </c>
      <c r="U65" s="43">
        <v>0</v>
      </c>
      <c r="V65" s="43">
        <v>0</v>
      </c>
      <c r="W65" s="43">
        <v>0</v>
      </c>
      <c r="X65" s="43">
        <v>0</v>
      </c>
      <c r="Y65" s="43">
        <v>0</v>
      </c>
      <c r="Z65" s="43">
        <v>0</v>
      </c>
      <c r="AA65" s="43">
        <v>0</v>
      </c>
      <c r="AB65" s="43">
        <v>0</v>
      </c>
      <c r="AC65" s="43">
        <v>0</v>
      </c>
      <c r="AD65" s="43">
        <v>0</v>
      </c>
      <c r="AE65" s="43">
        <v>0</v>
      </c>
      <c r="AF65" s="43">
        <v>0</v>
      </c>
    </row>
    <row r="66" spans="1:32" x14ac:dyDescent="0.25">
      <c r="A66" s="96" t="s">
        <v>45</v>
      </c>
      <c r="B66" s="120">
        <f t="shared" si="18"/>
        <v>0</v>
      </c>
      <c r="C66" s="146">
        <v>0</v>
      </c>
      <c r="D66" s="146">
        <v>0</v>
      </c>
      <c r="E66" s="146">
        <v>0</v>
      </c>
      <c r="F66" s="122">
        <f t="shared" si="19"/>
        <v>0</v>
      </c>
      <c r="G66" s="147">
        <v>0</v>
      </c>
      <c r="H66" s="147">
        <v>0</v>
      </c>
      <c r="I66" s="147">
        <v>0</v>
      </c>
      <c r="J66" s="123">
        <f t="shared" si="20"/>
        <v>0</v>
      </c>
      <c r="K66" s="148">
        <v>0</v>
      </c>
      <c r="L66" s="148">
        <v>0</v>
      </c>
      <c r="M66" s="148">
        <v>0</v>
      </c>
      <c r="N66" s="124">
        <f t="shared" si="21"/>
        <v>0</v>
      </c>
      <c r="O66" s="149">
        <v>0</v>
      </c>
      <c r="P66" s="149">
        <v>0</v>
      </c>
      <c r="Q66" s="149">
        <v>0</v>
      </c>
      <c r="R66" s="151">
        <f>Table1[[#This Row],[Q1]]+Table1[[#This Row],[Q2]]+Table1[[#This Row],[Q3]]+Table1[[#This Row],[Q4]]</f>
        <v>0</v>
      </c>
      <c r="S66" s="13"/>
      <c r="T66" s="50" t="str">
        <f t="shared" si="17"/>
        <v>Name</v>
      </c>
      <c r="U66" s="43">
        <v>0</v>
      </c>
      <c r="V66" s="43">
        <v>0</v>
      </c>
      <c r="W66" s="43">
        <v>0</v>
      </c>
      <c r="X66" s="43">
        <v>0</v>
      </c>
      <c r="Y66" s="43">
        <v>0</v>
      </c>
      <c r="Z66" s="43">
        <v>0</v>
      </c>
      <c r="AA66" s="43">
        <v>0</v>
      </c>
      <c r="AB66" s="43">
        <v>0</v>
      </c>
      <c r="AC66" s="43">
        <v>0</v>
      </c>
      <c r="AD66" s="43">
        <v>0</v>
      </c>
      <c r="AE66" s="43">
        <v>0</v>
      </c>
      <c r="AF66" s="43">
        <v>0</v>
      </c>
    </row>
    <row r="67" spans="1:32" x14ac:dyDescent="0.25">
      <c r="A67" s="96" t="s">
        <v>45</v>
      </c>
      <c r="B67" s="121">
        <f t="shared" si="18"/>
        <v>0</v>
      </c>
      <c r="C67" s="150">
        <v>0</v>
      </c>
      <c r="D67" s="150">
        <v>0</v>
      </c>
      <c r="E67" s="150">
        <v>0</v>
      </c>
      <c r="F67" s="121">
        <f t="shared" si="19"/>
        <v>0</v>
      </c>
      <c r="G67" s="150">
        <v>0</v>
      </c>
      <c r="H67" s="150">
        <v>0</v>
      </c>
      <c r="I67" s="150">
        <v>0</v>
      </c>
      <c r="J67" s="121">
        <f t="shared" si="20"/>
        <v>0</v>
      </c>
      <c r="K67" s="150">
        <v>0</v>
      </c>
      <c r="L67" s="150">
        <v>0</v>
      </c>
      <c r="M67" s="150">
        <v>0</v>
      </c>
      <c r="N67" s="121">
        <f t="shared" si="21"/>
        <v>0</v>
      </c>
      <c r="O67" s="150">
        <v>0</v>
      </c>
      <c r="P67" s="150">
        <v>0</v>
      </c>
      <c r="Q67" s="150">
        <v>0</v>
      </c>
      <c r="R67" s="150">
        <f>Table1[[#This Row],[Q1]]+Table1[[#This Row],[Q2]]+Table1[[#This Row],[Q3]]+Table1[[#This Row],[Q4]]</f>
        <v>0</v>
      </c>
      <c r="S67" s="13"/>
      <c r="T67" s="50" t="str">
        <f t="shared" si="17"/>
        <v>Name</v>
      </c>
      <c r="U67" s="43">
        <v>0</v>
      </c>
      <c r="V67" s="43">
        <v>0</v>
      </c>
      <c r="W67" s="43">
        <v>0</v>
      </c>
      <c r="X67" s="43">
        <v>0</v>
      </c>
      <c r="Y67" s="43">
        <v>0</v>
      </c>
      <c r="Z67" s="43">
        <v>0</v>
      </c>
      <c r="AA67" s="43">
        <v>0</v>
      </c>
      <c r="AB67" s="43">
        <v>0</v>
      </c>
      <c r="AC67" s="43">
        <v>0</v>
      </c>
      <c r="AD67" s="43">
        <v>0</v>
      </c>
      <c r="AE67" s="43">
        <v>0</v>
      </c>
      <c r="AF67" s="43">
        <v>0</v>
      </c>
    </row>
    <row r="68" spans="1:32" x14ac:dyDescent="0.25">
      <c r="A68" s="96" t="s">
        <v>45</v>
      </c>
      <c r="B68" s="120">
        <f t="shared" si="18"/>
        <v>0</v>
      </c>
      <c r="C68" s="97">
        <v>0</v>
      </c>
      <c r="D68" s="97">
        <v>0</v>
      </c>
      <c r="E68" s="97">
        <v>0</v>
      </c>
      <c r="F68" s="122">
        <f t="shared" si="19"/>
        <v>0</v>
      </c>
      <c r="G68" s="98">
        <v>0</v>
      </c>
      <c r="H68" s="98">
        <v>0</v>
      </c>
      <c r="I68" s="98">
        <v>0</v>
      </c>
      <c r="J68" s="123">
        <f t="shared" si="20"/>
        <v>0</v>
      </c>
      <c r="K68" s="99">
        <v>0</v>
      </c>
      <c r="L68" s="99">
        <v>0</v>
      </c>
      <c r="M68" s="99">
        <v>0</v>
      </c>
      <c r="N68" s="124">
        <f t="shared" si="21"/>
        <v>0</v>
      </c>
      <c r="O68" s="100">
        <v>0</v>
      </c>
      <c r="P68" s="100">
        <v>0</v>
      </c>
      <c r="Q68" s="100">
        <v>0</v>
      </c>
      <c r="R68" s="101">
        <f>Table1[[#This Row],[Q1]]+Table1[[#This Row],[Q2]]+Table1[[#This Row],[Q3]]+Table1[[#This Row],[Q4]]</f>
        <v>0</v>
      </c>
      <c r="T68" s="50" t="str">
        <f t="shared" si="17"/>
        <v>Name</v>
      </c>
      <c r="U68" s="43">
        <v>0</v>
      </c>
      <c r="V68" s="43">
        <v>0</v>
      </c>
      <c r="W68" s="43">
        <v>0</v>
      </c>
      <c r="X68" s="43">
        <v>0</v>
      </c>
      <c r="Y68" s="43">
        <v>0</v>
      </c>
      <c r="Z68" s="43">
        <v>0</v>
      </c>
      <c r="AA68" s="43">
        <v>0</v>
      </c>
      <c r="AB68" s="43">
        <v>0</v>
      </c>
      <c r="AC68" s="43">
        <v>0</v>
      </c>
      <c r="AD68" s="43">
        <v>0</v>
      </c>
      <c r="AE68" s="43">
        <v>0</v>
      </c>
      <c r="AF68" s="43">
        <v>0</v>
      </c>
    </row>
    <row r="69" spans="1:32" x14ac:dyDescent="0.25">
      <c r="A69" s="96" t="s">
        <v>45</v>
      </c>
      <c r="B69" s="121">
        <f t="shared" si="18"/>
        <v>0</v>
      </c>
      <c r="C69" s="51">
        <v>0</v>
      </c>
      <c r="D69" s="51">
        <v>0</v>
      </c>
      <c r="E69" s="51">
        <v>0</v>
      </c>
      <c r="F69" s="121">
        <f t="shared" si="19"/>
        <v>0</v>
      </c>
      <c r="G69" s="51">
        <v>0</v>
      </c>
      <c r="H69" s="51">
        <v>0</v>
      </c>
      <c r="I69" s="51">
        <v>0</v>
      </c>
      <c r="J69" s="121">
        <f t="shared" si="20"/>
        <v>0</v>
      </c>
      <c r="K69" s="51">
        <v>0</v>
      </c>
      <c r="L69" s="51">
        <v>0</v>
      </c>
      <c r="M69" s="51">
        <v>0</v>
      </c>
      <c r="N69" s="121">
        <f t="shared" si="21"/>
        <v>0</v>
      </c>
      <c r="O69" s="51">
        <v>0</v>
      </c>
      <c r="P69" s="51">
        <v>0</v>
      </c>
      <c r="Q69" s="51">
        <v>0</v>
      </c>
      <c r="R69" s="51">
        <f>Table1[[#This Row],[Q1]]+Table1[[#This Row],[Q2]]+Table1[[#This Row],[Q3]]+Table1[[#This Row],[Q4]]</f>
        <v>0</v>
      </c>
      <c r="T69" s="50" t="str">
        <f t="shared" si="17"/>
        <v>Name</v>
      </c>
      <c r="U69" s="43">
        <v>0</v>
      </c>
      <c r="V69" s="43">
        <v>0</v>
      </c>
      <c r="W69" s="43">
        <v>0</v>
      </c>
      <c r="X69" s="43">
        <v>0</v>
      </c>
      <c r="Y69" s="43">
        <v>0</v>
      </c>
      <c r="Z69" s="43">
        <v>0</v>
      </c>
      <c r="AA69" s="43">
        <v>0</v>
      </c>
      <c r="AB69" s="43">
        <v>0</v>
      </c>
      <c r="AC69" s="43">
        <v>0</v>
      </c>
      <c r="AD69" s="43">
        <v>0</v>
      </c>
      <c r="AE69" s="43">
        <v>0</v>
      </c>
      <c r="AF69" s="43">
        <v>0</v>
      </c>
    </row>
    <row r="70" spans="1:32" x14ac:dyDescent="0.25">
      <c r="A70" s="50" t="s">
        <v>73</v>
      </c>
      <c r="B70" s="120">
        <f>SUM(B60:B69)</f>
        <v>0</v>
      </c>
      <c r="C70" s="97">
        <f>SUM(C60:C69)</f>
        <v>0</v>
      </c>
      <c r="D70" s="97">
        <f>SUM(D60:D69)</f>
        <v>0</v>
      </c>
      <c r="E70" s="97">
        <f t="shared" ref="E70:L70" si="22">SUM(E60:E69)</f>
        <v>0</v>
      </c>
      <c r="F70" s="122">
        <f t="shared" si="22"/>
        <v>0</v>
      </c>
      <c r="G70" s="98">
        <f t="shared" si="22"/>
        <v>0</v>
      </c>
      <c r="H70" s="98">
        <f t="shared" si="22"/>
        <v>0</v>
      </c>
      <c r="I70" s="98">
        <f t="shared" si="22"/>
        <v>0</v>
      </c>
      <c r="J70" s="123">
        <f t="shared" si="22"/>
        <v>0</v>
      </c>
      <c r="K70" s="99">
        <f t="shared" si="22"/>
        <v>0</v>
      </c>
      <c r="L70" s="99">
        <f t="shared" si="22"/>
        <v>0</v>
      </c>
      <c r="M70" s="99">
        <f>SUM(M60:M69)</f>
        <v>0</v>
      </c>
      <c r="N70" s="124">
        <f>SUM(N60:N69)</f>
        <v>0</v>
      </c>
      <c r="O70" s="100">
        <f>SUM(O60:O69)</f>
        <v>0</v>
      </c>
      <c r="P70" s="100">
        <f>SUM(P60:P69)</f>
        <v>0</v>
      </c>
      <c r="Q70" s="100">
        <f>SUM(Q60:Q69)</f>
        <v>0</v>
      </c>
      <c r="R70" s="101">
        <f>Table1[[#This Row],[Q1]]+Table1[[#This Row],[Q2]]+Table1[[#This Row],[Q3]]+Table1[[#This Row],[Q4]]</f>
        <v>0</v>
      </c>
      <c r="T70" s="51"/>
      <c r="U70" s="50"/>
      <c r="V70" s="50"/>
      <c r="W70" s="50"/>
      <c r="X70" s="50"/>
      <c r="Y70" s="50"/>
    </row>
    <row r="71" spans="1:32" x14ac:dyDescent="0.25">
      <c r="A71" s="52" t="s">
        <v>44</v>
      </c>
      <c r="B71" s="85">
        <f>B70-C70-D70-E70</f>
        <v>0</v>
      </c>
      <c r="C71" s="85"/>
      <c r="D71" s="85"/>
      <c r="E71" s="85"/>
      <c r="F71" s="85">
        <f>F70-G70-H70-I70</f>
        <v>0</v>
      </c>
      <c r="G71" s="85"/>
      <c r="H71" s="85"/>
      <c r="I71" s="85"/>
      <c r="J71" s="85">
        <f>J70-K70-L70-M70</f>
        <v>0</v>
      </c>
      <c r="K71" s="85"/>
      <c r="L71" s="85"/>
      <c r="M71" s="85"/>
      <c r="N71" s="85">
        <f>N70-O70-P70-Q70</f>
        <v>0</v>
      </c>
      <c r="O71" s="85"/>
      <c r="P71" s="85"/>
      <c r="Q71" s="85"/>
      <c r="R71" s="85">
        <f>Table1[[#This Row],[Q1]]+Table1[[#This Row],[Q2]]+Table1[[#This Row],[Q3]]+Table1[[#This Row],[Q4]]</f>
        <v>0</v>
      </c>
      <c r="T71" s="51"/>
      <c r="U71" s="50"/>
      <c r="V71" s="50"/>
      <c r="W71" s="50"/>
      <c r="X71" s="50"/>
      <c r="Y71" s="50"/>
    </row>
    <row r="72" spans="1:32" x14ac:dyDescent="0.25">
      <c r="A72" s="52"/>
      <c r="B72" s="85"/>
      <c r="C72" s="85"/>
      <c r="D72" s="85"/>
      <c r="E72" s="85"/>
      <c r="F72" s="85"/>
      <c r="G72" s="85"/>
      <c r="H72" s="85"/>
      <c r="I72" s="85"/>
      <c r="J72" s="85"/>
      <c r="K72" s="85"/>
      <c r="L72" s="85"/>
      <c r="M72" s="85"/>
      <c r="N72" s="85"/>
      <c r="O72" s="85"/>
      <c r="P72" s="85"/>
      <c r="Q72" s="85"/>
      <c r="R72" s="85"/>
      <c r="T72" s="51"/>
      <c r="U72" s="50"/>
      <c r="V72" s="50"/>
      <c r="W72" s="50"/>
      <c r="X72" s="50"/>
      <c r="Y72" s="50"/>
    </row>
    <row r="73" spans="1:32" ht="23.25" x14ac:dyDescent="0.25">
      <c r="A73" s="107" t="s">
        <v>101</v>
      </c>
      <c r="B73" s="50"/>
      <c r="C73" s="50"/>
      <c r="D73" s="50"/>
      <c r="E73" s="50"/>
      <c r="F73" s="50"/>
      <c r="G73" s="50"/>
      <c r="H73" s="50"/>
      <c r="I73" s="50"/>
      <c r="J73" s="50"/>
      <c r="K73" s="50"/>
      <c r="L73" s="50"/>
      <c r="M73" s="50"/>
      <c r="N73" s="50"/>
      <c r="O73" s="50"/>
      <c r="P73" s="50"/>
      <c r="Q73" s="50"/>
      <c r="R73" s="50"/>
      <c r="T73" s="107" t="s">
        <v>98</v>
      </c>
      <c r="U73" s="50"/>
      <c r="V73" s="50"/>
      <c r="W73" s="50"/>
      <c r="X73" s="50"/>
      <c r="Y73" s="50"/>
    </row>
    <row r="74" spans="1:32" ht="18" x14ac:dyDescent="0.25">
      <c r="A74" s="50"/>
      <c r="B74" s="141" t="s">
        <v>39</v>
      </c>
      <c r="C74" s="93" t="s">
        <v>43</v>
      </c>
      <c r="D74" s="93" t="s">
        <v>62</v>
      </c>
      <c r="E74" s="93" t="s">
        <v>63</v>
      </c>
      <c r="F74" s="140" t="s">
        <v>40</v>
      </c>
      <c r="G74" s="88" t="s">
        <v>64</v>
      </c>
      <c r="H74" s="88" t="s">
        <v>65</v>
      </c>
      <c r="I74" s="88" t="s">
        <v>66</v>
      </c>
      <c r="J74" s="139" t="s">
        <v>41</v>
      </c>
      <c r="K74" s="86" t="s">
        <v>67</v>
      </c>
      <c r="L74" s="86" t="s">
        <v>68</v>
      </c>
      <c r="M74" s="86" t="s">
        <v>69</v>
      </c>
      <c r="N74" s="138" t="s">
        <v>42</v>
      </c>
      <c r="O74" s="94" t="s">
        <v>70</v>
      </c>
      <c r="P74" s="94" t="s">
        <v>71</v>
      </c>
      <c r="Q74" s="94" t="s">
        <v>72</v>
      </c>
      <c r="R74" s="95" t="s">
        <v>73</v>
      </c>
      <c r="T74" s="52" t="s">
        <v>45</v>
      </c>
      <c r="U74" s="50" t="s">
        <v>78</v>
      </c>
      <c r="V74" s="82" t="s">
        <v>79</v>
      </c>
      <c r="W74" s="82" t="s">
        <v>80</v>
      </c>
      <c r="X74" s="82" t="s">
        <v>74</v>
      </c>
      <c r="Y74" s="82" t="s">
        <v>75</v>
      </c>
      <c r="Z74" s="1" t="s">
        <v>76</v>
      </c>
      <c r="AA74" s="1" t="s">
        <v>77</v>
      </c>
      <c r="AB74" s="1" t="s">
        <v>81</v>
      </c>
      <c r="AC74" s="1" t="s">
        <v>82</v>
      </c>
      <c r="AD74" s="1" t="s">
        <v>83</v>
      </c>
      <c r="AE74" s="1" t="s">
        <v>84</v>
      </c>
      <c r="AF74" s="1" t="s">
        <v>85</v>
      </c>
    </row>
    <row r="75" spans="1:32" x14ac:dyDescent="0.25">
      <c r="A75" s="96" t="s">
        <v>108</v>
      </c>
      <c r="B75" s="125">
        <f>U75+V75+W75</f>
        <v>0</v>
      </c>
      <c r="C75" s="102">
        <v>0</v>
      </c>
      <c r="D75" s="102">
        <v>0</v>
      </c>
      <c r="E75" s="102">
        <v>0</v>
      </c>
      <c r="F75" s="126">
        <f>X75+Y75+Z75</f>
        <v>0</v>
      </c>
      <c r="G75" s="103">
        <v>0</v>
      </c>
      <c r="H75" s="103">
        <v>0</v>
      </c>
      <c r="I75" s="103">
        <v>0</v>
      </c>
      <c r="J75" s="133">
        <f>AA75+AB75+AC75</f>
        <v>0</v>
      </c>
      <c r="K75" s="104">
        <v>0</v>
      </c>
      <c r="L75" s="104">
        <v>0</v>
      </c>
      <c r="M75" s="104">
        <v>0</v>
      </c>
      <c r="N75" s="127">
        <f>AD75+AE75+AF75</f>
        <v>0</v>
      </c>
      <c r="O75" s="105">
        <v>0</v>
      </c>
      <c r="P75" s="105">
        <v>0</v>
      </c>
      <c r="Q75" s="105">
        <v>0</v>
      </c>
      <c r="R75" s="101">
        <f>Table13[[#This Row],[Q1]]+Table13[[#This Row],[Q2]]+Table13[[#This Row],[Q3]]+Table13[[#This Row],[Q4]]</f>
        <v>0</v>
      </c>
      <c r="S75" s="5"/>
      <c r="T75" s="50" t="str">
        <f>A75</f>
        <v>Janus Engstrøm</v>
      </c>
      <c r="U75" s="43">
        <v>0</v>
      </c>
      <c r="V75" s="43">
        <v>0</v>
      </c>
      <c r="W75" s="43">
        <v>0</v>
      </c>
      <c r="X75" s="43">
        <v>0</v>
      </c>
      <c r="Y75" s="43">
        <v>0</v>
      </c>
      <c r="Z75" s="43">
        <v>0</v>
      </c>
      <c r="AA75" s="43">
        <v>0</v>
      </c>
      <c r="AB75" s="43">
        <v>0</v>
      </c>
      <c r="AC75" s="43">
        <v>0</v>
      </c>
      <c r="AD75" s="43">
        <v>0</v>
      </c>
      <c r="AE75" s="43">
        <v>0</v>
      </c>
      <c r="AF75" s="43">
        <v>0</v>
      </c>
    </row>
    <row r="76" spans="1:32" x14ac:dyDescent="0.25">
      <c r="A76" s="96" t="s">
        <v>109</v>
      </c>
      <c r="B76" s="121">
        <f t="shared" ref="B76:B82" si="23">U76+V76+W76</f>
        <v>0</v>
      </c>
      <c r="C76" s="51">
        <v>0</v>
      </c>
      <c r="D76" s="51">
        <v>0</v>
      </c>
      <c r="E76" s="51">
        <v>0</v>
      </c>
      <c r="F76" s="121">
        <f t="shared" ref="F76:F82" si="24">X76+Y76+Z76</f>
        <v>0</v>
      </c>
      <c r="G76" s="51">
        <v>0</v>
      </c>
      <c r="H76" s="51">
        <v>0</v>
      </c>
      <c r="I76" s="51">
        <v>0</v>
      </c>
      <c r="J76" s="121">
        <f t="shared" ref="J76:J82" si="25">AA76+AB76+AC76</f>
        <v>0</v>
      </c>
      <c r="K76" s="51">
        <v>0</v>
      </c>
      <c r="L76" s="51">
        <v>0</v>
      </c>
      <c r="M76" s="51">
        <v>0</v>
      </c>
      <c r="N76" s="121">
        <f t="shared" ref="N76:N82" si="26">AD76+AE76+AF76</f>
        <v>0</v>
      </c>
      <c r="O76" s="51">
        <v>0</v>
      </c>
      <c r="P76" s="51">
        <v>0</v>
      </c>
      <c r="Q76" s="51">
        <v>0</v>
      </c>
      <c r="R76" s="51">
        <f>Table13[[#This Row],[Q1]]+Table13[[#This Row],[Q2]]+Table13[[#This Row],[Q3]]+Table13[[#This Row],[Q4]]</f>
        <v>0</v>
      </c>
      <c r="T76" s="50" t="str">
        <f t="shared" ref="T76:T82" si="27">A76</f>
        <v>Ema Erkocevic</v>
      </c>
      <c r="U76" s="43">
        <v>0</v>
      </c>
      <c r="V76" s="43">
        <v>0</v>
      </c>
      <c r="W76" s="43">
        <v>0</v>
      </c>
      <c r="X76" s="43">
        <v>0</v>
      </c>
      <c r="Y76" s="43">
        <v>0</v>
      </c>
      <c r="Z76" s="43">
        <v>0</v>
      </c>
      <c r="AA76" s="43">
        <v>0</v>
      </c>
      <c r="AB76" s="43">
        <v>0</v>
      </c>
      <c r="AC76" s="43">
        <v>0</v>
      </c>
      <c r="AD76" s="43">
        <v>0</v>
      </c>
      <c r="AE76" s="43">
        <v>0</v>
      </c>
      <c r="AF76" s="43">
        <v>0</v>
      </c>
    </row>
    <row r="77" spans="1:32" x14ac:dyDescent="0.25">
      <c r="A77" s="96" t="s">
        <v>110</v>
      </c>
      <c r="B77" s="125">
        <f t="shared" si="23"/>
        <v>0</v>
      </c>
      <c r="C77" s="102">
        <v>0</v>
      </c>
      <c r="D77" s="102">
        <v>0</v>
      </c>
      <c r="E77" s="102">
        <v>0</v>
      </c>
      <c r="F77" s="126">
        <f t="shared" si="24"/>
        <v>0</v>
      </c>
      <c r="G77" s="103">
        <v>0</v>
      </c>
      <c r="H77" s="103">
        <v>0</v>
      </c>
      <c r="I77" s="103">
        <v>0</v>
      </c>
      <c r="J77" s="133">
        <f t="shared" si="25"/>
        <v>0</v>
      </c>
      <c r="K77" s="104">
        <v>0</v>
      </c>
      <c r="L77" s="104">
        <v>0</v>
      </c>
      <c r="M77" s="104">
        <v>0</v>
      </c>
      <c r="N77" s="127">
        <f t="shared" si="26"/>
        <v>0</v>
      </c>
      <c r="O77" s="105">
        <v>0</v>
      </c>
      <c r="P77" s="105">
        <v>0</v>
      </c>
      <c r="Q77" s="105">
        <v>0</v>
      </c>
      <c r="R77" s="101">
        <f>Table13[[#This Row],[Q1]]+Table13[[#This Row],[Q2]]+Table13[[#This Row],[Q3]]+Table13[[#This Row],[Q4]]</f>
        <v>0</v>
      </c>
      <c r="S77" s="13"/>
      <c r="T77" s="50" t="str">
        <f t="shared" si="27"/>
        <v>Thomas Møller Nexø</v>
      </c>
      <c r="U77" s="109">
        <v>0</v>
      </c>
      <c r="V77" s="43">
        <v>0</v>
      </c>
      <c r="W77" s="43">
        <v>0</v>
      </c>
      <c r="X77" s="43">
        <v>0</v>
      </c>
      <c r="Y77" s="43">
        <v>0</v>
      </c>
      <c r="Z77" s="43">
        <v>0</v>
      </c>
      <c r="AA77" s="43">
        <v>0</v>
      </c>
      <c r="AB77" s="43">
        <v>0</v>
      </c>
      <c r="AC77" s="43">
        <v>0</v>
      </c>
      <c r="AD77" s="43">
        <v>0</v>
      </c>
      <c r="AE77" s="43">
        <v>0</v>
      </c>
      <c r="AF77" s="43">
        <v>0</v>
      </c>
    </row>
    <row r="78" spans="1:32" x14ac:dyDescent="0.25">
      <c r="A78" s="96" t="s">
        <v>45</v>
      </c>
      <c r="B78" s="121">
        <f t="shared" si="23"/>
        <v>0</v>
      </c>
      <c r="C78" s="51">
        <v>0</v>
      </c>
      <c r="D78" s="51">
        <v>0</v>
      </c>
      <c r="E78" s="51">
        <v>0</v>
      </c>
      <c r="F78" s="121">
        <f t="shared" si="24"/>
        <v>0</v>
      </c>
      <c r="G78" s="51">
        <v>0</v>
      </c>
      <c r="H78" s="51">
        <v>0</v>
      </c>
      <c r="I78" s="51">
        <v>0</v>
      </c>
      <c r="J78" s="121">
        <f t="shared" si="25"/>
        <v>0</v>
      </c>
      <c r="K78" s="51">
        <v>0</v>
      </c>
      <c r="L78" s="51">
        <v>0</v>
      </c>
      <c r="M78" s="51">
        <v>0</v>
      </c>
      <c r="N78" s="121">
        <f t="shared" si="26"/>
        <v>0</v>
      </c>
      <c r="O78" s="51">
        <v>0</v>
      </c>
      <c r="P78" s="51">
        <v>0</v>
      </c>
      <c r="Q78" s="51">
        <v>0</v>
      </c>
      <c r="R78" s="51">
        <f>Table13[[#This Row],[Q1]]+Table13[[#This Row],[Q2]]+Table13[[#This Row],[Q3]]+Table13[[#This Row],[Q4]]</f>
        <v>0</v>
      </c>
      <c r="T78" s="50" t="str">
        <f t="shared" si="27"/>
        <v>Name</v>
      </c>
      <c r="U78" s="43">
        <v>0</v>
      </c>
      <c r="V78" s="43">
        <v>0</v>
      </c>
      <c r="W78" s="43">
        <v>0</v>
      </c>
      <c r="X78" s="43">
        <v>0</v>
      </c>
      <c r="Y78" s="43">
        <v>0</v>
      </c>
      <c r="Z78" s="43">
        <v>0</v>
      </c>
      <c r="AA78" s="43">
        <v>0</v>
      </c>
      <c r="AB78" s="43">
        <v>0</v>
      </c>
      <c r="AC78" s="43">
        <v>0</v>
      </c>
      <c r="AD78" s="43">
        <v>0</v>
      </c>
      <c r="AE78" s="43">
        <v>0</v>
      </c>
      <c r="AF78" s="43">
        <v>0</v>
      </c>
    </row>
    <row r="79" spans="1:32" x14ac:dyDescent="0.25">
      <c r="A79" s="96" t="s">
        <v>45</v>
      </c>
      <c r="B79" s="125">
        <f t="shared" si="23"/>
        <v>0</v>
      </c>
      <c r="C79" s="102">
        <v>0</v>
      </c>
      <c r="D79" s="102">
        <v>0</v>
      </c>
      <c r="E79" s="102">
        <v>0</v>
      </c>
      <c r="F79" s="126">
        <f t="shared" si="24"/>
        <v>0</v>
      </c>
      <c r="G79" s="103">
        <v>0</v>
      </c>
      <c r="H79" s="103">
        <v>0</v>
      </c>
      <c r="I79" s="103">
        <v>0</v>
      </c>
      <c r="J79" s="133">
        <f t="shared" si="25"/>
        <v>0</v>
      </c>
      <c r="K79" s="104">
        <v>0</v>
      </c>
      <c r="L79" s="104">
        <v>0</v>
      </c>
      <c r="M79" s="104">
        <v>0</v>
      </c>
      <c r="N79" s="127">
        <f t="shared" si="26"/>
        <v>0</v>
      </c>
      <c r="O79" s="105">
        <v>0</v>
      </c>
      <c r="P79" s="105">
        <v>0</v>
      </c>
      <c r="Q79" s="105">
        <v>0</v>
      </c>
      <c r="R79" s="101">
        <f>Table13[[#This Row],[Q1]]+Table13[[#This Row],[Q2]]+Table13[[#This Row],[Q3]]+Table13[[#This Row],[Q4]]</f>
        <v>0</v>
      </c>
      <c r="T79" s="50" t="str">
        <f t="shared" si="27"/>
        <v>Name</v>
      </c>
      <c r="U79" s="43">
        <v>0</v>
      </c>
      <c r="V79" s="43">
        <v>0</v>
      </c>
      <c r="W79" s="43">
        <v>0</v>
      </c>
      <c r="X79" s="43">
        <v>0</v>
      </c>
      <c r="Y79" s="43">
        <v>0</v>
      </c>
      <c r="Z79" s="43">
        <v>0</v>
      </c>
      <c r="AA79" s="43">
        <v>0</v>
      </c>
      <c r="AB79" s="43">
        <v>0</v>
      </c>
      <c r="AC79" s="43">
        <v>0</v>
      </c>
      <c r="AD79" s="43">
        <v>0</v>
      </c>
      <c r="AE79" s="43">
        <v>0</v>
      </c>
      <c r="AF79" s="43">
        <v>0</v>
      </c>
    </row>
    <row r="80" spans="1:32" x14ac:dyDescent="0.25">
      <c r="A80" s="96" t="s">
        <v>45</v>
      </c>
      <c r="B80" s="121">
        <f t="shared" si="23"/>
        <v>0</v>
      </c>
      <c r="C80" s="51">
        <v>0</v>
      </c>
      <c r="D80" s="51">
        <v>0</v>
      </c>
      <c r="E80" s="51">
        <v>0</v>
      </c>
      <c r="F80" s="121">
        <f t="shared" si="24"/>
        <v>0</v>
      </c>
      <c r="G80" s="51">
        <v>0</v>
      </c>
      <c r="H80" s="51">
        <v>0</v>
      </c>
      <c r="I80" s="51">
        <v>0</v>
      </c>
      <c r="J80" s="121">
        <f t="shared" si="25"/>
        <v>0</v>
      </c>
      <c r="K80" s="51">
        <v>0</v>
      </c>
      <c r="L80" s="51">
        <v>0</v>
      </c>
      <c r="M80" s="51">
        <v>0</v>
      </c>
      <c r="N80" s="121">
        <f t="shared" si="26"/>
        <v>0</v>
      </c>
      <c r="O80" s="51">
        <v>0</v>
      </c>
      <c r="P80" s="51">
        <v>0</v>
      </c>
      <c r="Q80" s="51">
        <v>0</v>
      </c>
      <c r="R80" s="51">
        <f>Table13[[#This Row],[Q1]]+Table13[[#This Row],[Q2]]+Table13[[#This Row],[Q3]]+Table13[[#This Row],[Q4]]</f>
        <v>0</v>
      </c>
      <c r="T80" s="50" t="str">
        <f t="shared" si="27"/>
        <v>Name</v>
      </c>
      <c r="U80" s="43">
        <v>0</v>
      </c>
      <c r="V80" s="43">
        <v>0</v>
      </c>
      <c r="W80" s="43">
        <v>0</v>
      </c>
      <c r="X80" s="43">
        <v>0</v>
      </c>
      <c r="Y80" s="43">
        <v>0</v>
      </c>
      <c r="Z80" s="43">
        <v>0</v>
      </c>
      <c r="AA80" s="43">
        <v>0</v>
      </c>
      <c r="AB80" s="43">
        <v>0</v>
      </c>
      <c r="AC80" s="43">
        <v>0</v>
      </c>
      <c r="AD80" s="43">
        <v>0</v>
      </c>
      <c r="AE80" s="43">
        <v>0</v>
      </c>
      <c r="AF80" s="43">
        <v>0</v>
      </c>
    </row>
    <row r="81" spans="1:32" x14ac:dyDescent="0.25">
      <c r="A81" s="96" t="s">
        <v>45</v>
      </c>
      <c r="B81" s="125">
        <f t="shared" si="23"/>
        <v>0</v>
      </c>
      <c r="C81" s="102">
        <v>0</v>
      </c>
      <c r="D81" s="102">
        <v>0</v>
      </c>
      <c r="E81" s="102">
        <v>0</v>
      </c>
      <c r="F81" s="126">
        <f t="shared" si="24"/>
        <v>0</v>
      </c>
      <c r="G81" s="103">
        <v>0</v>
      </c>
      <c r="H81" s="103">
        <v>0</v>
      </c>
      <c r="I81" s="103">
        <v>0</v>
      </c>
      <c r="J81" s="133">
        <f t="shared" si="25"/>
        <v>0</v>
      </c>
      <c r="K81" s="104">
        <v>0</v>
      </c>
      <c r="L81" s="104">
        <v>0</v>
      </c>
      <c r="M81" s="104">
        <v>0</v>
      </c>
      <c r="N81" s="127">
        <f t="shared" si="26"/>
        <v>0</v>
      </c>
      <c r="O81" s="105">
        <v>0</v>
      </c>
      <c r="P81" s="105">
        <v>0</v>
      </c>
      <c r="Q81" s="105">
        <v>0</v>
      </c>
      <c r="R81" s="101">
        <f>Table13[[#This Row],[Q1]]+Table13[[#This Row],[Q2]]+Table13[[#This Row],[Q3]]+Table13[[#This Row],[Q4]]</f>
        <v>0</v>
      </c>
      <c r="T81" s="50" t="str">
        <f t="shared" si="27"/>
        <v>Name</v>
      </c>
      <c r="U81" s="43">
        <v>0</v>
      </c>
      <c r="V81" s="43">
        <v>0</v>
      </c>
      <c r="W81" s="43">
        <v>0</v>
      </c>
      <c r="X81" s="43">
        <v>0</v>
      </c>
      <c r="Y81" s="43">
        <v>0</v>
      </c>
      <c r="Z81" s="43">
        <v>0</v>
      </c>
      <c r="AA81" s="43">
        <v>0</v>
      </c>
      <c r="AB81" s="43">
        <v>0</v>
      </c>
      <c r="AC81" s="43">
        <v>0</v>
      </c>
      <c r="AD81" s="43">
        <v>0</v>
      </c>
      <c r="AE81" s="43">
        <v>0</v>
      </c>
      <c r="AF81" s="43">
        <v>0</v>
      </c>
    </row>
    <row r="82" spans="1:32" x14ac:dyDescent="0.25">
      <c r="A82" s="96" t="s">
        <v>45</v>
      </c>
      <c r="B82" s="121">
        <f t="shared" si="23"/>
        <v>0</v>
      </c>
      <c r="C82" s="51">
        <v>0</v>
      </c>
      <c r="D82" s="51">
        <v>0</v>
      </c>
      <c r="E82" s="51">
        <v>0</v>
      </c>
      <c r="F82" s="121">
        <f t="shared" si="24"/>
        <v>0</v>
      </c>
      <c r="G82" s="51">
        <v>0</v>
      </c>
      <c r="H82" s="51">
        <v>0</v>
      </c>
      <c r="I82" s="51">
        <v>0</v>
      </c>
      <c r="J82" s="121">
        <f t="shared" si="25"/>
        <v>0</v>
      </c>
      <c r="K82" s="51">
        <v>0</v>
      </c>
      <c r="L82" s="51">
        <v>0</v>
      </c>
      <c r="M82" s="51">
        <v>0</v>
      </c>
      <c r="N82" s="121">
        <f t="shared" si="26"/>
        <v>0</v>
      </c>
      <c r="O82" s="51">
        <v>0</v>
      </c>
      <c r="P82" s="51">
        <v>0</v>
      </c>
      <c r="Q82" s="51">
        <v>0</v>
      </c>
      <c r="R82" s="51">
        <f>Table13[[#This Row],[Q1]]+Table13[[#This Row],[Q2]]+Table13[[#This Row],[Q3]]+Table13[[#This Row],[Q4]]</f>
        <v>0</v>
      </c>
      <c r="T82" s="50" t="str">
        <f t="shared" si="27"/>
        <v>Name</v>
      </c>
      <c r="U82" s="43">
        <v>0</v>
      </c>
      <c r="V82" s="43">
        <v>0</v>
      </c>
      <c r="W82" s="43">
        <v>0</v>
      </c>
      <c r="X82" s="43">
        <v>0</v>
      </c>
      <c r="Y82" s="43">
        <v>0</v>
      </c>
      <c r="Z82" s="43">
        <v>0</v>
      </c>
      <c r="AA82" s="43">
        <v>0</v>
      </c>
      <c r="AB82" s="43">
        <v>0</v>
      </c>
      <c r="AC82" s="43">
        <v>0</v>
      </c>
      <c r="AD82" s="43">
        <v>0</v>
      </c>
      <c r="AE82" s="43">
        <v>0</v>
      </c>
      <c r="AF82" s="43">
        <v>0</v>
      </c>
    </row>
    <row r="83" spans="1:32" x14ac:dyDescent="0.25">
      <c r="A83" s="50" t="s">
        <v>73</v>
      </c>
      <c r="B83" s="125">
        <f>SUM(B75:B82)</f>
        <v>0</v>
      </c>
      <c r="C83" s="102">
        <f>SUM(C75:C82)</f>
        <v>0</v>
      </c>
      <c r="D83" s="102">
        <f>SUM(D75:D82)</f>
        <v>0</v>
      </c>
      <c r="E83" s="102">
        <f t="shared" ref="E83:K83" si="28">SUM(E75:E82)</f>
        <v>0</v>
      </c>
      <c r="F83" s="126">
        <f t="shared" si="28"/>
        <v>0</v>
      </c>
      <c r="G83" s="103">
        <f t="shared" si="28"/>
        <v>0</v>
      </c>
      <c r="H83" s="103">
        <f t="shared" si="28"/>
        <v>0</v>
      </c>
      <c r="I83" s="103">
        <f t="shared" si="28"/>
        <v>0</v>
      </c>
      <c r="J83" s="133">
        <f t="shared" si="28"/>
        <v>0</v>
      </c>
      <c r="K83" s="104">
        <f t="shared" si="28"/>
        <v>0</v>
      </c>
      <c r="L83" s="104">
        <v>0</v>
      </c>
      <c r="M83" s="104">
        <f>SUM(M75:M82)</f>
        <v>0</v>
      </c>
      <c r="N83" s="127">
        <f>SUM(N75:N82)</f>
        <v>0</v>
      </c>
      <c r="O83" s="105">
        <f>SUM(O75:O82)</f>
        <v>0</v>
      </c>
      <c r="P83" s="105">
        <f>SUM(P75:P82)</f>
        <v>0</v>
      </c>
      <c r="Q83" s="105">
        <f>SUM(Q75:Q82)</f>
        <v>0</v>
      </c>
      <c r="R83" s="101">
        <f>Table13[[#This Row],[Q1]]+Table13[[#This Row],[Q2]]+Table13[[#This Row],[Q3]]+Table13[[#This Row],[Q4]]</f>
        <v>0</v>
      </c>
      <c r="S83" s="51"/>
      <c r="T83" s="50"/>
      <c r="U83" s="50"/>
      <c r="V83" s="50"/>
      <c r="W83" s="50"/>
      <c r="X83" s="50"/>
      <c r="Y83" s="50"/>
    </row>
    <row r="84" spans="1:32" x14ac:dyDescent="0.25">
      <c r="A84" s="52" t="s">
        <v>44</v>
      </c>
      <c r="B84" s="85">
        <f>B83-C83-D83-E83</f>
        <v>0</v>
      </c>
      <c r="C84" s="85"/>
      <c r="D84" s="85"/>
      <c r="E84" s="85"/>
      <c r="F84" s="85">
        <f>F83-G83-H83-I83</f>
        <v>0</v>
      </c>
      <c r="G84" s="85"/>
      <c r="H84" s="85"/>
      <c r="I84" s="85"/>
      <c r="J84" s="85">
        <f>J83-K83-L83-M83</f>
        <v>0</v>
      </c>
      <c r="K84" s="85"/>
      <c r="L84" s="85"/>
      <c r="M84" s="85"/>
      <c r="N84" s="85">
        <f>N83-O83-P83-Q83</f>
        <v>0</v>
      </c>
      <c r="O84" s="85"/>
      <c r="P84" s="85"/>
      <c r="Q84" s="85"/>
      <c r="R84" s="85">
        <f>Table13[[#This Row],[Q1]]+Table13[[#This Row],[Q2]]+Table13[[#This Row],[Q3]]+Table13[[#This Row],[Q4]]</f>
        <v>0</v>
      </c>
      <c r="S84" s="51"/>
      <c r="T84" s="50"/>
      <c r="U84" s="50"/>
      <c r="V84" s="50"/>
      <c r="W84" s="50"/>
      <c r="X84" s="50"/>
      <c r="Y84" s="50"/>
    </row>
    <row r="85" spans="1:32" x14ac:dyDescent="0.25">
      <c r="A85" s="52"/>
      <c r="B85" s="85"/>
      <c r="C85" s="85"/>
      <c r="D85" s="85"/>
      <c r="E85" s="85"/>
      <c r="F85" s="85"/>
      <c r="G85" s="85"/>
      <c r="H85" s="85"/>
      <c r="I85" s="85"/>
      <c r="J85" s="85"/>
      <c r="K85" s="85"/>
      <c r="L85" s="85"/>
      <c r="M85" s="85"/>
      <c r="N85" s="85"/>
      <c r="O85" s="85"/>
      <c r="P85" s="85"/>
      <c r="Q85" s="85"/>
      <c r="R85" s="85"/>
      <c r="S85" s="51"/>
      <c r="T85" s="50"/>
      <c r="U85" s="50"/>
      <c r="V85" s="50"/>
      <c r="W85" s="50"/>
      <c r="X85" s="50"/>
      <c r="Y85" s="50"/>
    </row>
    <row r="86" spans="1:32" ht="23.25" x14ac:dyDescent="0.25">
      <c r="A86" s="107" t="s">
        <v>100</v>
      </c>
      <c r="B86" s="50"/>
      <c r="C86" s="50"/>
      <c r="D86" s="50"/>
      <c r="E86" s="50"/>
      <c r="F86" s="50"/>
      <c r="G86" s="50"/>
      <c r="H86" s="50"/>
      <c r="I86" s="50"/>
      <c r="J86" s="50"/>
      <c r="K86" s="50"/>
      <c r="L86" s="50"/>
      <c r="M86" s="50"/>
      <c r="N86" s="50"/>
      <c r="O86" s="50"/>
      <c r="P86" s="50"/>
      <c r="Q86" s="50"/>
      <c r="R86" s="50"/>
      <c r="T86" s="107" t="s">
        <v>99</v>
      </c>
      <c r="U86" s="50"/>
      <c r="V86" s="50"/>
      <c r="W86" s="50"/>
      <c r="X86" s="50"/>
      <c r="Y86" s="50"/>
    </row>
    <row r="87" spans="1:32" ht="18" x14ac:dyDescent="0.25">
      <c r="A87" s="50"/>
      <c r="B87" s="142" t="s">
        <v>39</v>
      </c>
      <c r="C87" s="112" t="s">
        <v>43</v>
      </c>
      <c r="D87" s="112" t="s">
        <v>62</v>
      </c>
      <c r="E87" s="112" t="s">
        <v>63</v>
      </c>
      <c r="F87" s="143" t="s">
        <v>40</v>
      </c>
      <c r="G87" s="114" t="s">
        <v>64</v>
      </c>
      <c r="H87" s="114" t="s">
        <v>65</v>
      </c>
      <c r="I87" s="114" t="s">
        <v>66</v>
      </c>
      <c r="J87" s="144" t="s">
        <v>41</v>
      </c>
      <c r="K87" s="116" t="s">
        <v>67</v>
      </c>
      <c r="L87" s="116" t="s">
        <v>68</v>
      </c>
      <c r="M87" s="116" t="s">
        <v>69</v>
      </c>
      <c r="N87" s="145" t="s">
        <v>42</v>
      </c>
      <c r="O87" s="110" t="s">
        <v>70</v>
      </c>
      <c r="P87" s="110" t="s">
        <v>71</v>
      </c>
      <c r="Q87" s="110" t="s">
        <v>72</v>
      </c>
      <c r="R87" s="95" t="s">
        <v>73</v>
      </c>
      <c r="T87" s="52" t="s">
        <v>45</v>
      </c>
      <c r="U87" s="50" t="s">
        <v>78</v>
      </c>
      <c r="V87" s="82" t="s">
        <v>79</v>
      </c>
      <c r="W87" s="82" t="s">
        <v>80</v>
      </c>
      <c r="X87" s="82" t="s">
        <v>74</v>
      </c>
      <c r="Y87" s="82" t="s">
        <v>75</v>
      </c>
      <c r="Z87" s="1" t="s">
        <v>76</v>
      </c>
      <c r="AA87" s="1" t="s">
        <v>77</v>
      </c>
      <c r="AB87" s="1" t="s">
        <v>81</v>
      </c>
      <c r="AC87" s="1" t="s">
        <v>82</v>
      </c>
      <c r="AD87" s="1" t="s">
        <v>83</v>
      </c>
      <c r="AE87" s="1" t="s">
        <v>84</v>
      </c>
      <c r="AF87" s="1" t="s">
        <v>85</v>
      </c>
    </row>
    <row r="88" spans="1:32" x14ac:dyDescent="0.25">
      <c r="A88" s="96" t="s">
        <v>48</v>
      </c>
      <c r="B88" s="129">
        <f>U88+V88+W88</f>
        <v>0</v>
      </c>
      <c r="C88" s="113">
        <v>0</v>
      </c>
      <c r="D88" s="113">
        <v>0</v>
      </c>
      <c r="E88" s="113">
        <v>0</v>
      </c>
      <c r="F88" s="130">
        <f>X88+Y88+Z88</f>
        <v>0</v>
      </c>
      <c r="G88" s="115">
        <v>0</v>
      </c>
      <c r="H88" s="115">
        <v>0</v>
      </c>
      <c r="I88" s="115">
        <v>0</v>
      </c>
      <c r="J88" s="131">
        <f>AA88+AB88+AC88</f>
        <v>0</v>
      </c>
      <c r="K88" s="117">
        <v>0</v>
      </c>
      <c r="L88" s="117">
        <v>0</v>
      </c>
      <c r="M88" s="117">
        <v>0</v>
      </c>
      <c r="N88" s="132">
        <f>AD88+AE88+AF88</f>
        <v>0</v>
      </c>
      <c r="O88" s="111">
        <v>0</v>
      </c>
      <c r="P88" s="111">
        <v>0</v>
      </c>
      <c r="Q88" s="111">
        <v>0</v>
      </c>
      <c r="R88" s="101">
        <f>Table134[[#This Row],[Q1]]+Table134[[#This Row],[Q2]]+Table134[[#This Row],[Q3]]+Table134[[#This Row],[Q4]]</f>
        <v>0</v>
      </c>
      <c r="S88" s="5"/>
      <c r="T88" s="50" t="str">
        <f>A88</f>
        <v>IT</v>
      </c>
      <c r="U88" s="43">
        <v>0</v>
      </c>
      <c r="V88" s="43">
        <v>0</v>
      </c>
      <c r="W88" s="43">
        <v>0</v>
      </c>
      <c r="X88" s="43">
        <v>0</v>
      </c>
      <c r="Y88" s="43">
        <v>0</v>
      </c>
      <c r="Z88" s="43">
        <v>0</v>
      </c>
      <c r="AA88" s="43">
        <v>0</v>
      </c>
      <c r="AB88" s="43">
        <v>0</v>
      </c>
      <c r="AC88" s="43">
        <v>0</v>
      </c>
      <c r="AD88" s="43">
        <v>0</v>
      </c>
      <c r="AE88" s="43">
        <v>0</v>
      </c>
      <c r="AF88" s="43">
        <v>0</v>
      </c>
    </row>
    <row r="89" spans="1:32" x14ac:dyDescent="0.25">
      <c r="A89" s="81" t="s">
        <v>54</v>
      </c>
      <c r="B89" s="121">
        <f t="shared" ref="B89:B101" si="29">U89+V89+W89</f>
        <v>0</v>
      </c>
      <c r="C89" s="51">
        <v>0</v>
      </c>
      <c r="D89" s="51">
        <v>0</v>
      </c>
      <c r="E89" s="51">
        <v>0</v>
      </c>
      <c r="F89" s="121">
        <f t="shared" ref="F89:F101" si="30">X89+Y89+Z89</f>
        <v>0</v>
      </c>
      <c r="G89" s="51">
        <v>0</v>
      </c>
      <c r="H89" s="51">
        <v>0</v>
      </c>
      <c r="I89" s="51">
        <v>0</v>
      </c>
      <c r="J89" s="121">
        <f t="shared" ref="J89:J101" si="31">AA89+AB89+AC89</f>
        <v>0</v>
      </c>
      <c r="K89" s="51">
        <v>0</v>
      </c>
      <c r="L89" s="51">
        <v>0</v>
      </c>
      <c r="M89" s="51">
        <v>0</v>
      </c>
      <c r="N89" s="121">
        <f t="shared" ref="N89:N101" si="32">AD89+AE89+AF89</f>
        <v>0</v>
      </c>
      <c r="O89" s="51">
        <v>0</v>
      </c>
      <c r="P89" s="51">
        <v>0</v>
      </c>
      <c r="Q89" s="51">
        <v>0</v>
      </c>
      <c r="R89" s="51">
        <f>Table134[[#This Row],[Q1]]+Table134[[#This Row],[Q2]]+Table134[[#This Row],[Q3]]+Table134[[#This Row],[Q4]]</f>
        <v>0</v>
      </c>
      <c r="T89" s="50" t="str">
        <f t="shared" ref="T89:T105" si="33">A89</f>
        <v>SC meetings</v>
      </c>
      <c r="U89" s="43">
        <v>0</v>
      </c>
      <c r="V89" s="43">
        <v>0</v>
      </c>
      <c r="W89" s="43">
        <v>0</v>
      </c>
      <c r="X89" s="43">
        <v>0</v>
      </c>
      <c r="Y89" s="43">
        <v>0</v>
      </c>
      <c r="Z89" s="43">
        <v>0</v>
      </c>
      <c r="AA89" s="43">
        <v>0</v>
      </c>
      <c r="AB89" s="43">
        <v>0</v>
      </c>
      <c r="AC89" s="43">
        <v>0</v>
      </c>
      <c r="AD89" s="43">
        <v>0</v>
      </c>
      <c r="AE89" s="43">
        <v>0</v>
      </c>
      <c r="AF89" s="43">
        <v>0</v>
      </c>
    </row>
    <row r="90" spans="1:32" x14ac:dyDescent="0.25">
      <c r="A90" s="81" t="s">
        <v>55</v>
      </c>
      <c r="B90" s="129">
        <f t="shared" ref="B90" si="34">U90+V90+W90</f>
        <v>0</v>
      </c>
      <c r="C90" s="113">
        <v>0</v>
      </c>
      <c r="D90" s="113">
        <v>0</v>
      </c>
      <c r="E90" s="113">
        <v>0</v>
      </c>
      <c r="F90" s="130">
        <f t="shared" ref="F90" si="35">X90+Y90+Z90</f>
        <v>0</v>
      </c>
      <c r="G90" s="115">
        <v>0</v>
      </c>
      <c r="H90" s="115">
        <v>0</v>
      </c>
      <c r="I90" s="115">
        <v>0</v>
      </c>
      <c r="J90" s="131">
        <f t="shared" ref="J90" si="36">AA90+AB90+AC90</f>
        <v>0</v>
      </c>
      <c r="K90" s="117">
        <v>0</v>
      </c>
      <c r="L90" s="117">
        <v>0</v>
      </c>
      <c r="M90" s="117">
        <v>0</v>
      </c>
      <c r="N90" s="132">
        <f t="shared" ref="N90" si="37">AD90+AE90+AF90</f>
        <v>0</v>
      </c>
      <c r="O90" s="111">
        <v>0</v>
      </c>
      <c r="P90" s="111">
        <v>0</v>
      </c>
      <c r="Q90" s="111">
        <v>0</v>
      </c>
      <c r="R90" s="51">
        <f>Table134[[#This Row],[Q1]]+Table134[[#This Row],[Q2]]+Table134[[#This Row],[Q3]]+Table134[[#This Row],[Q4]]</f>
        <v>0</v>
      </c>
      <c r="T90" s="50" t="str">
        <f t="shared" si="33"/>
        <v>CRIC meetings</v>
      </c>
      <c r="U90" s="43">
        <v>0</v>
      </c>
      <c r="V90" s="43">
        <v>0</v>
      </c>
      <c r="W90" s="43">
        <v>0</v>
      </c>
      <c r="X90" s="43">
        <v>0</v>
      </c>
      <c r="Y90" s="43">
        <v>0</v>
      </c>
      <c r="Z90" s="43">
        <v>0</v>
      </c>
      <c r="AA90" s="43">
        <v>0</v>
      </c>
      <c r="AB90" s="43">
        <v>0</v>
      </c>
      <c r="AC90" s="43">
        <v>0</v>
      </c>
      <c r="AD90" s="43">
        <v>0</v>
      </c>
      <c r="AE90" s="43">
        <v>0</v>
      </c>
      <c r="AF90" s="43">
        <v>0</v>
      </c>
    </row>
    <row r="91" spans="1:32" x14ac:dyDescent="0.25">
      <c r="A91" s="81" t="s">
        <v>86</v>
      </c>
      <c r="B91" s="121">
        <f t="shared" ref="B91:B92" si="38">U91+V91+W91</f>
        <v>0</v>
      </c>
      <c r="C91" s="51">
        <v>0</v>
      </c>
      <c r="D91" s="51">
        <v>0</v>
      </c>
      <c r="E91" s="51">
        <v>0</v>
      </c>
      <c r="F91" s="121">
        <f t="shared" ref="F91:F92" si="39">X91+Y91+Z91</f>
        <v>0</v>
      </c>
      <c r="G91" s="51">
        <v>0</v>
      </c>
      <c r="H91" s="51">
        <v>0</v>
      </c>
      <c r="I91" s="51">
        <v>0</v>
      </c>
      <c r="J91" s="121">
        <f t="shared" ref="J91:J92" si="40">AA91+AB91+AC91</f>
        <v>0</v>
      </c>
      <c r="K91" s="51">
        <v>0</v>
      </c>
      <c r="L91" s="51">
        <v>0</v>
      </c>
      <c r="M91" s="51">
        <v>0</v>
      </c>
      <c r="N91" s="121">
        <f t="shared" ref="N91:N92" si="41">AD91+AE91+AF91</f>
        <v>0</v>
      </c>
      <c r="O91" s="51">
        <v>0</v>
      </c>
      <c r="P91" s="51">
        <v>0</v>
      </c>
      <c r="Q91" s="51">
        <v>0</v>
      </c>
      <c r="R91" s="51">
        <f>Table134[[#This Row],[Q1]]+Table134[[#This Row],[Q2]]+Table134[[#This Row],[Q3]]+Table134[[#This Row],[Q4]]</f>
        <v>0</v>
      </c>
      <c r="T91" s="50" t="str">
        <f t="shared" si="33"/>
        <v>All stakeholder meetings</v>
      </c>
      <c r="U91" s="43">
        <v>0</v>
      </c>
      <c r="V91" s="43">
        <v>0</v>
      </c>
      <c r="W91" s="43">
        <v>0</v>
      </c>
      <c r="X91" s="43">
        <v>0</v>
      </c>
      <c r="Y91" s="43">
        <v>0</v>
      </c>
      <c r="Z91" s="43">
        <v>0</v>
      </c>
      <c r="AA91" s="43">
        <v>0</v>
      </c>
      <c r="AB91" s="43">
        <v>0</v>
      </c>
      <c r="AC91" s="43">
        <v>0</v>
      </c>
      <c r="AD91" s="43">
        <v>0</v>
      </c>
      <c r="AE91" s="43">
        <v>0</v>
      </c>
      <c r="AF91" s="43">
        <v>0</v>
      </c>
    </row>
    <row r="92" spans="1:32" x14ac:dyDescent="0.25">
      <c r="A92" s="81" t="s">
        <v>49</v>
      </c>
      <c r="B92" s="129">
        <f t="shared" si="38"/>
        <v>0</v>
      </c>
      <c r="C92" s="113">
        <v>0</v>
      </c>
      <c r="D92" s="113">
        <v>0</v>
      </c>
      <c r="E92" s="113">
        <v>0</v>
      </c>
      <c r="F92" s="130">
        <f t="shared" si="39"/>
        <v>0</v>
      </c>
      <c r="G92" s="115">
        <v>0</v>
      </c>
      <c r="H92" s="115">
        <v>0</v>
      </c>
      <c r="I92" s="115">
        <v>0</v>
      </c>
      <c r="J92" s="131">
        <f t="shared" si="40"/>
        <v>0</v>
      </c>
      <c r="K92" s="117">
        <v>0</v>
      </c>
      <c r="L92" s="117">
        <v>0</v>
      </c>
      <c r="M92" s="117">
        <v>0</v>
      </c>
      <c r="N92" s="132">
        <f t="shared" si="41"/>
        <v>0</v>
      </c>
      <c r="O92" s="111">
        <v>0</v>
      </c>
      <c r="P92" s="111">
        <v>0</v>
      </c>
      <c r="Q92" s="111">
        <v>0</v>
      </c>
      <c r="R92" s="51">
        <f>Table134[[#This Row],[Q1]]+Table134[[#This Row],[Q2]]+Table134[[#This Row],[Q3]]+Table134[[#This Row],[Q4]]</f>
        <v>0</v>
      </c>
      <c r="T92" s="50" t="str">
        <f t="shared" si="33"/>
        <v>Travel</v>
      </c>
      <c r="U92" s="43">
        <v>0</v>
      </c>
      <c r="V92" s="43">
        <v>0</v>
      </c>
      <c r="W92" s="43">
        <v>0</v>
      </c>
      <c r="X92" s="43">
        <v>0</v>
      </c>
      <c r="Y92" s="43">
        <v>0</v>
      </c>
      <c r="Z92" s="43">
        <v>0</v>
      </c>
      <c r="AA92" s="43">
        <v>0</v>
      </c>
      <c r="AB92" s="43">
        <v>0</v>
      </c>
      <c r="AC92" s="43">
        <v>0</v>
      </c>
      <c r="AD92" s="43">
        <v>0</v>
      </c>
      <c r="AE92" s="43">
        <v>0</v>
      </c>
      <c r="AF92" s="43">
        <v>0</v>
      </c>
    </row>
    <row r="93" spans="1:32" x14ac:dyDescent="0.25">
      <c r="A93" s="81" t="s">
        <v>59</v>
      </c>
      <c r="B93" s="121">
        <f t="shared" ref="B93:B94" si="42">U93+V93+W93</f>
        <v>0</v>
      </c>
      <c r="C93" s="51">
        <v>0</v>
      </c>
      <c r="D93" s="51">
        <v>0</v>
      </c>
      <c r="E93" s="51">
        <v>0</v>
      </c>
      <c r="F93" s="121">
        <f t="shared" ref="F93:F94" si="43">X93+Y93+Z93</f>
        <v>0</v>
      </c>
      <c r="G93" s="51">
        <v>0</v>
      </c>
      <c r="H93" s="51">
        <v>0</v>
      </c>
      <c r="I93" s="51">
        <v>0</v>
      </c>
      <c r="J93" s="121">
        <f t="shared" ref="J93:J94" si="44">AA93+AB93+AC93</f>
        <v>0</v>
      </c>
      <c r="K93" s="51">
        <v>0</v>
      </c>
      <c r="L93" s="51">
        <v>0</v>
      </c>
      <c r="M93" s="51">
        <v>0</v>
      </c>
      <c r="N93" s="121">
        <f t="shared" ref="N93:N94" si="45">AD93+AE93+AF93</f>
        <v>0</v>
      </c>
      <c r="O93" s="51">
        <v>0</v>
      </c>
      <c r="P93" s="51">
        <v>0</v>
      </c>
      <c r="Q93" s="51">
        <v>0</v>
      </c>
      <c r="R93" s="51">
        <f>Table134[[#This Row],[Q1]]+Table134[[#This Row],[Q2]]+Table134[[#This Row],[Q3]]+Table134[[#This Row],[Q4]]</f>
        <v>0</v>
      </c>
      <c r="T93" s="50" t="str">
        <f t="shared" si="33"/>
        <v>Conferences</v>
      </c>
      <c r="U93" s="43">
        <v>0</v>
      </c>
      <c r="V93" s="43">
        <v>0</v>
      </c>
      <c r="W93" s="43">
        <v>0</v>
      </c>
      <c r="X93" s="43">
        <v>0</v>
      </c>
      <c r="Y93" s="43">
        <v>0</v>
      </c>
      <c r="Z93" s="43">
        <v>0</v>
      </c>
      <c r="AA93" s="43">
        <v>0</v>
      </c>
      <c r="AB93" s="43">
        <v>0</v>
      </c>
      <c r="AC93" s="43">
        <v>0</v>
      </c>
      <c r="AD93" s="43">
        <v>0</v>
      </c>
      <c r="AE93" s="43">
        <v>0</v>
      </c>
      <c r="AF93" s="43">
        <v>0</v>
      </c>
    </row>
    <row r="94" spans="1:32" x14ac:dyDescent="0.25">
      <c r="A94" s="81" t="s">
        <v>56</v>
      </c>
      <c r="B94" s="129">
        <f t="shared" si="42"/>
        <v>0</v>
      </c>
      <c r="C94" s="113">
        <v>0</v>
      </c>
      <c r="D94" s="113">
        <v>0</v>
      </c>
      <c r="E94" s="113">
        <v>0</v>
      </c>
      <c r="F94" s="130">
        <f t="shared" si="43"/>
        <v>0</v>
      </c>
      <c r="G94" s="115">
        <v>0</v>
      </c>
      <c r="H94" s="115">
        <v>0</v>
      </c>
      <c r="I94" s="115">
        <v>0</v>
      </c>
      <c r="J94" s="131">
        <f t="shared" si="44"/>
        <v>0</v>
      </c>
      <c r="K94" s="117">
        <v>0</v>
      </c>
      <c r="L94" s="117">
        <v>0</v>
      </c>
      <c r="M94" s="117">
        <v>0</v>
      </c>
      <c r="N94" s="132">
        <f t="shared" si="45"/>
        <v>0</v>
      </c>
      <c r="O94" s="111">
        <v>0</v>
      </c>
      <c r="P94" s="111">
        <v>0</v>
      </c>
      <c r="Q94" s="111">
        <v>0</v>
      </c>
      <c r="R94" s="51">
        <f>Table134[[#This Row],[Q1]]+Table134[[#This Row],[Q2]]+Table134[[#This Row],[Q3]]+Table134[[#This Row],[Q4]]</f>
        <v>0</v>
      </c>
      <c r="T94" s="50" t="str">
        <f t="shared" si="33"/>
        <v>Pay per patient</v>
      </c>
      <c r="U94" s="43">
        <v>0</v>
      </c>
      <c r="V94" s="43">
        <v>0</v>
      </c>
      <c r="W94" s="43">
        <v>0</v>
      </c>
      <c r="X94" s="43">
        <v>0</v>
      </c>
      <c r="Y94" s="43">
        <v>0</v>
      </c>
      <c r="Z94" s="43">
        <v>0</v>
      </c>
      <c r="AA94" s="43">
        <v>0</v>
      </c>
      <c r="AB94" s="43">
        <v>0</v>
      </c>
      <c r="AC94" s="43">
        <v>0</v>
      </c>
      <c r="AD94" s="43">
        <v>0</v>
      </c>
      <c r="AE94" s="43">
        <v>0</v>
      </c>
      <c r="AF94" s="43">
        <v>0</v>
      </c>
    </row>
    <row r="95" spans="1:32" x14ac:dyDescent="0.25">
      <c r="A95" s="81" t="s">
        <v>50</v>
      </c>
      <c r="B95" s="121">
        <f t="shared" ref="B95" si="46">U95+V95+W95</f>
        <v>0</v>
      </c>
      <c r="C95" s="51">
        <v>0</v>
      </c>
      <c r="D95" s="51">
        <v>0</v>
      </c>
      <c r="E95" s="51">
        <v>0</v>
      </c>
      <c r="F95" s="121">
        <f t="shared" ref="F95" si="47">X95+Y95+Z95</f>
        <v>0</v>
      </c>
      <c r="G95" s="51">
        <v>0</v>
      </c>
      <c r="H95" s="51">
        <v>0</v>
      </c>
      <c r="I95" s="51">
        <v>0</v>
      </c>
      <c r="J95" s="121">
        <f t="shared" ref="J95" si="48">AA95+AB95+AC95</f>
        <v>0</v>
      </c>
      <c r="K95" s="51">
        <v>0</v>
      </c>
      <c r="L95" s="51">
        <v>0</v>
      </c>
      <c r="M95" s="51">
        <v>0</v>
      </c>
      <c r="N95" s="121">
        <f t="shared" ref="N95" si="49">AD95+AE95+AF95</f>
        <v>0</v>
      </c>
      <c r="O95" s="51">
        <v>0</v>
      </c>
      <c r="P95" s="51">
        <v>0</v>
      </c>
      <c r="Q95" s="51">
        <v>0</v>
      </c>
      <c r="R95" s="51">
        <f>Table134[[#This Row],[Q1]]+Table134[[#This Row],[Q2]]+Table134[[#This Row],[Q3]]+Table134[[#This Row],[Q4]]</f>
        <v>0</v>
      </c>
      <c r="T95" s="50" t="str">
        <f t="shared" si="33"/>
        <v>Patient ensurance</v>
      </c>
      <c r="U95" s="43">
        <v>0</v>
      </c>
      <c r="V95" s="43">
        <v>0</v>
      </c>
      <c r="W95" s="43">
        <v>0</v>
      </c>
      <c r="X95" s="43">
        <v>0</v>
      </c>
      <c r="Y95" s="43">
        <v>0</v>
      </c>
      <c r="Z95" s="43">
        <v>0</v>
      </c>
      <c r="AA95" s="43">
        <v>0</v>
      </c>
      <c r="AB95" s="43">
        <v>0</v>
      </c>
      <c r="AC95" s="43">
        <v>0</v>
      </c>
      <c r="AD95" s="43">
        <v>0</v>
      </c>
      <c r="AE95" s="43">
        <v>0</v>
      </c>
      <c r="AF95" s="43">
        <v>0</v>
      </c>
    </row>
    <row r="96" spans="1:32" x14ac:dyDescent="0.25">
      <c r="A96" s="81" t="s">
        <v>57</v>
      </c>
      <c r="B96" s="129">
        <f t="shared" si="29"/>
        <v>0</v>
      </c>
      <c r="C96" s="113">
        <v>0</v>
      </c>
      <c r="D96" s="113">
        <v>0</v>
      </c>
      <c r="E96" s="113">
        <v>0</v>
      </c>
      <c r="F96" s="130">
        <f t="shared" si="30"/>
        <v>0</v>
      </c>
      <c r="G96" s="115">
        <v>0</v>
      </c>
      <c r="H96" s="115">
        <v>0</v>
      </c>
      <c r="I96" s="115">
        <v>0</v>
      </c>
      <c r="J96" s="131">
        <f t="shared" si="31"/>
        <v>0</v>
      </c>
      <c r="K96" s="117">
        <v>0</v>
      </c>
      <c r="L96" s="117">
        <v>0</v>
      </c>
      <c r="M96" s="117">
        <v>0</v>
      </c>
      <c r="N96" s="132">
        <f t="shared" si="32"/>
        <v>0</v>
      </c>
      <c r="O96" s="111">
        <v>0</v>
      </c>
      <c r="P96" s="111">
        <v>0</v>
      </c>
      <c r="Q96" s="111">
        <v>0</v>
      </c>
      <c r="R96" s="101">
        <f>Table134[[#This Row],[Q1]]+Table134[[#This Row],[Q2]]+Table134[[#This Row],[Q3]]+Table134[[#This Row],[Q4]]</f>
        <v>0</v>
      </c>
      <c r="S96" s="13"/>
      <c r="T96" s="50" t="str">
        <f t="shared" si="33"/>
        <v>GCP</v>
      </c>
      <c r="U96" s="109">
        <v>0</v>
      </c>
      <c r="V96" s="43">
        <v>0</v>
      </c>
      <c r="W96" s="43">
        <v>0</v>
      </c>
      <c r="X96" s="43">
        <v>0</v>
      </c>
      <c r="Y96" s="43">
        <v>0</v>
      </c>
      <c r="Z96" s="43">
        <v>0</v>
      </c>
      <c r="AA96" s="43">
        <v>0</v>
      </c>
      <c r="AB96" s="43">
        <v>0</v>
      </c>
      <c r="AC96" s="43">
        <v>0</v>
      </c>
      <c r="AD96" s="43">
        <v>0</v>
      </c>
      <c r="AE96" s="43">
        <v>0</v>
      </c>
      <c r="AF96" s="43">
        <v>0</v>
      </c>
    </row>
    <row r="97" spans="1:32" x14ac:dyDescent="0.25">
      <c r="A97" s="81" t="s">
        <v>58</v>
      </c>
      <c r="B97" s="121">
        <f t="shared" si="29"/>
        <v>0</v>
      </c>
      <c r="C97" s="51">
        <v>0</v>
      </c>
      <c r="D97" s="51">
        <v>0</v>
      </c>
      <c r="E97" s="51">
        <v>0</v>
      </c>
      <c r="F97" s="121">
        <f t="shared" si="30"/>
        <v>0</v>
      </c>
      <c r="G97" s="51">
        <v>0</v>
      </c>
      <c r="H97" s="51">
        <v>0</v>
      </c>
      <c r="I97" s="51">
        <v>0</v>
      </c>
      <c r="J97" s="121">
        <f t="shared" si="31"/>
        <v>0</v>
      </c>
      <c r="K97" s="51">
        <v>0</v>
      </c>
      <c r="L97" s="51">
        <v>0</v>
      </c>
      <c r="M97" s="51">
        <v>0</v>
      </c>
      <c r="N97" s="121">
        <f t="shared" si="32"/>
        <v>0</v>
      </c>
      <c r="O97" s="51">
        <v>0</v>
      </c>
      <c r="P97" s="51">
        <v>0</v>
      </c>
      <c r="Q97" s="51">
        <v>0</v>
      </c>
      <c r="R97" s="51">
        <f>Table134[[#This Row],[Q1]]+Table134[[#This Row],[Q2]]+Table134[[#This Row],[Q3]]+Table134[[#This Row],[Q4]]</f>
        <v>0</v>
      </c>
      <c r="T97" s="50" t="str">
        <f t="shared" si="33"/>
        <v>Intervention material</v>
      </c>
      <c r="U97" s="43">
        <v>0</v>
      </c>
      <c r="V97" s="43">
        <v>0</v>
      </c>
      <c r="W97" s="43">
        <v>0</v>
      </c>
      <c r="X97" s="43">
        <v>0</v>
      </c>
      <c r="Y97" s="43">
        <v>0</v>
      </c>
      <c r="Z97" s="43">
        <v>0</v>
      </c>
      <c r="AA97" s="43">
        <v>0</v>
      </c>
      <c r="AB97" s="43">
        <v>0</v>
      </c>
      <c r="AC97" s="43">
        <v>0</v>
      </c>
      <c r="AD97" s="43">
        <v>0</v>
      </c>
      <c r="AE97" s="43">
        <v>0</v>
      </c>
      <c r="AF97" s="43">
        <v>0</v>
      </c>
    </row>
    <row r="98" spans="1:32" x14ac:dyDescent="0.25">
      <c r="A98" s="81" t="s">
        <v>60</v>
      </c>
      <c r="B98" s="129">
        <f t="shared" si="29"/>
        <v>0</v>
      </c>
      <c r="C98" s="113">
        <v>0</v>
      </c>
      <c r="D98" s="113">
        <v>0</v>
      </c>
      <c r="E98" s="113">
        <v>0</v>
      </c>
      <c r="F98" s="130">
        <f t="shared" si="30"/>
        <v>0</v>
      </c>
      <c r="G98" s="115">
        <v>0</v>
      </c>
      <c r="H98" s="115">
        <v>0</v>
      </c>
      <c r="I98" s="115">
        <v>0</v>
      </c>
      <c r="J98" s="131">
        <f t="shared" si="31"/>
        <v>0</v>
      </c>
      <c r="K98" s="117">
        <v>0</v>
      </c>
      <c r="L98" s="117">
        <v>0</v>
      </c>
      <c r="M98" s="117">
        <v>0</v>
      </c>
      <c r="N98" s="132">
        <f t="shared" si="32"/>
        <v>0</v>
      </c>
      <c r="O98" s="111">
        <v>0</v>
      </c>
      <c r="P98" s="111">
        <v>0</v>
      </c>
      <c r="Q98" s="111">
        <v>0</v>
      </c>
      <c r="R98" s="101">
        <f>Table134[[#This Row],[Q1]]+Table134[[#This Row],[Q2]]+Table134[[#This Row],[Q3]]+Table134[[#This Row],[Q4]]</f>
        <v>0</v>
      </c>
      <c r="T98" s="50" t="str">
        <f t="shared" si="33"/>
        <v>Logistics</v>
      </c>
      <c r="U98" s="43">
        <v>0</v>
      </c>
      <c r="V98" s="43">
        <v>0</v>
      </c>
      <c r="W98" s="43">
        <v>0</v>
      </c>
      <c r="X98" s="43">
        <v>0</v>
      </c>
      <c r="Y98" s="43">
        <v>0</v>
      </c>
      <c r="Z98" s="43">
        <v>0</v>
      </c>
      <c r="AA98" s="43">
        <v>0</v>
      </c>
      <c r="AB98" s="43">
        <v>0</v>
      </c>
      <c r="AC98" s="43">
        <v>0</v>
      </c>
      <c r="AD98" s="43">
        <v>0</v>
      </c>
      <c r="AE98" s="43">
        <v>0</v>
      </c>
      <c r="AF98" s="43">
        <v>0</v>
      </c>
    </row>
    <row r="99" spans="1:32" x14ac:dyDescent="0.25">
      <c r="A99" s="81" t="s">
        <v>61</v>
      </c>
      <c r="B99" s="121">
        <f t="shared" si="29"/>
        <v>0</v>
      </c>
      <c r="C99" s="51">
        <v>0</v>
      </c>
      <c r="D99" s="51">
        <v>0</v>
      </c>
      <c r="E99" s="51">
        <v>0</v>
      </c>
      <c r="F99" s="121">
        <f t="shared" si="30"/>
        <v>0</v>
      </c>
      <c r="G99" s="51">
        <v>0</v>
      </c>
      <c r="H99" s="51">
        <v>0</v>
      </c>
      <c r="I99" s="51">
        <v>0</v>
      </c>
      <c r="J99" s="121">
        <f t="shared" si="31"/>
        <v>0</v>
      </c>
      <c r="K99" s="51">
        <v>0</v>
      </c>
      <c r="L99" s="51">
        <v>0</v>
      </c>
      <c r="M99" s="51">
        <v>0</v>
      </c>
      <c r="N99" s="121">
        <f t="shared" si="32"/>
        <v>0</v>
      </c>
      <c r="O99" s="51">
        <v>0</v>
      </c>
      <c r="P99" s="51">
        <v>0</v>
      </c>
      <c r="Q99" s="51">
        <v>0</v>
      </c>
      <c r="R99" s="51">
        <f>Table134[[#This Row],[Q1]]+Table134[[#This Row],[Q2]]+Table134[[#This Row],[Q3]]+Table134[[#This Row],[Q4]]</f>
        <v>0</v>
      </c>
      <c r="T99" s="50" t="str">
        <f t="shared" si="33"/>
        <v xml:space="preserve">CRIC Office </v>
      </c>
      <c r="U99" s="43">
        <v>0</v>
      </c>
      <c r="V99" s="43">
        <v>0</v>
      </c>
      <c r="W99" s="43">
        <v>0</v>
      </c>
      <c r="X99" s="43">
        <v>0</v>
      </c>
      <c r="Y99" s="43">
        <v>0</v>
      </c>
      <c r="Z99" s="43">
        <v>0</v>
      </c>
      <c r="AA99" s="43">
        <v>0</v>
      </c>
      <c r="AB99" s="43">
        <v>0</v>
      </c>
      <c r="AC99" s="43">
        <v>0</v>
      </c>
      <c r="AD99" s="43">
        <v>0</v>
      </c>
      <c r="AE99" s="43">
        <v>0</v>
      </c>
      <c r="AF99" s="43">
        <v>0</v>
      </c>
    </row>
    <row r="100" spans="1:32" x14ac:dyDescent="0.25">
      <c r="A100" s="81" t="s">
        <v>51</v>
      </c>
      <c r="B100" s="129">
        <f t="shared" si="29"/>
        <v>0</v>
      </c>
      <c r="C100" s="113">
        <v>0</v>
      </c>
      <c r="D100" s="113">
        <v>0</v>
      </c>
      <c r="E100" s="113">
        <v>0</v>
      </c>
      <c r="F100" s="130">
        <f t="shared" si="30"/>
        <v>0</v>
      </c>
      <c r="G100" s="115">
        <v>0</v>
      </c>
      <c r="H100" s="115">
        <v>0</v>
      </c>
      <c r="I100" s="115">
        <v>0</v>
      </c>
      <c r="J100" s="131">
        <f t="shared" si="31"/>
        <v>0</v>
      </c>
      <c r="K100" s="117">
        <v>0</v>
      </c>
      <c r="L100" s="117">
        <v>0</v>
      </c>
      <c r="M100" s="117">
        <v>0</v>
      </c>
      <c r="N100" s="132">
        <f t="shared" si="32"/>
        <v>0</v>
      </c>
      <c r="O100" s="111">
        <v>0</v>
      </c>
      <c r="P100" s="111">
        <v>0</v>
      </c>
      <c r="Q100" s="111">
        <v>0</v>
      </c>
      <c r="R100" s="101">
        <f>Table134[[#This Row],[Q1]]+Table134[[#This Row],[Q2]]+Table134[[#This Row],[Q3]]+Table134[[#This Row],[Q4]]</f>
        <v>0</v>
      </c>
      <c r="T100" s="50" t="s">
        <v>96</v>
      </c>
      <c r="U100" s="43">
        <v>0</v>
      </c>
      <c r="V100" s="43">
        <v>0</v>
      </c>
      <c r="W100" s="43">
        <v>0</v>
      </c>
      <c r="X100" s="43">
        <v>0</v>
      </c>
      <c r="Y100" s="43">
        <v>0</v>
      </c>
      <c r="Z100" s="43">
        <v>0</v>
      </c>
      <c r="AA100" s="43">
        <v>0</v>
      </c>
      <c r="AB100" s="43">
        <v>0</v>
      </c>
      <c r="AC100" s="43">
        <v>0</v>
      </c>
      <c r="AD100" s="43">
        <v>0</v>
      </c>
      <c r="AE100" s="43">
        <v>0</v>
      </c>
      <c r="AF100" s="43">
        <v>0</v>
      </c>
    </row>
    <row r="101" spans="1:32" x14ac:dyDescent="0.25">
      <c r="A101" s="81" t="s">
        <v>52</v>
      </c>
      <c r="B101" s="121">
        <f t="shared" si="29"/>
        <v>0</v>
      </c>
      <c r="C101" s="51">
        <v>0</v>
      </c>
      <c r="D101" s="51">
        <v>0</v>
      </c>
      <c r="E101" s="51">
        <v>0</v>
      </c>
      <c r="F101" s="121">
        <f t="shared" si="30"/>
        <v>0</v>
      </c>
      <c r="G101" s="51">
        <v>0</v>
      </c>
      <c r="H101" s="51">
        <v>0</v>
      </c>
      <c r="I101" s="51">
        <v>0</v>
      </c>
      <c r="J101" s="121">
        <f t="shared" si="31"/>
        <v>0</v>
      </c>
      <c r="K101" s="51">
        <v>0</v>
      </c>
      <c r="L101" s="51">
        <v>0</v>
      </c>
      <c r="M101" s="51">
        <v>0</v>
      </c>
      <c r="N101" s="121">
        <f t="shared" si="32"/>
        <v>0</v>
      </c>
      <c r="O101" s="51">
        <v>0</v>
      </c>
      <c r="P101" s="51">
        <v>0</v>
      </c>
      <c r="Q101" s="51">
        <v>0</v>
      </c>
      <c r="R101" s="51">
        <f>Table134[[#This Row],[Q1]]+Table134[[#This Row],[Q2]]+Table134[[#This Row],[Q3]]+Table134[[#This Row],[Q4]]</f>
        <v>0</v>
      </c>
      <c r="T101" s="50" t="str">
        <f t="shared" si="33"/>
        <v>Post 14</v>
      </c>
      <c r="U101" s="43">
        <v>0</v>
      </c>
      <c r="V101" s="43">
        <v>0</v>
      </c>
      <c r="W101" s="43">
        <v>0</v>
      </c>
      <c r="X101" s="43">
        <v>0</v>
      </c>
      <c r="Y101" s="43">
        <v>0</v>
      </c>
      <c r="Z101" s="43">
        <v>0</v>
      </c>
      <c r="AA101" s="43">
        <v>0</v>
      </c>
      <c r="AB101" s="43">
        <v>0</v>
      </c>
      <c r="AC101" s="43">
        <v>0</v>
      </c>
      <c r="AD101" s="43">
        <v>0</v>
      </c>
      <c r="AE101" s="43">
        <v>0</v>
      </c>
      <c r="AF101" s="43">
        <v>0</v>
      </c>
    </row>
    <row r="102" spans="1:32" x14ac:dyDescent="0.25">
      <c r="A102" s="81" t="s">
        <v>53</v>
      </c>
      <c r="B102" s="129">
        <f t="shared" ref="B102:B103" si="50">U102+V102+W102</f>
        <v>0</v>
      </c>
      <c r="C102" s="113">
        <v>0</v>
      </c>
      <c r="D102" s="113">
        <v>0</v>
      </c>
      <c r="E102" s="113">
        <v>0</v>
      </c>
      <c r="F102" s="130">
        <f t="shared" ref="F102:F103" si="51">X102+Y102+Z102</f>
        <v>0</v>
      </c>
      <c r="G102" s="115">
        <v>0</v>
      </c>
      <c r="H102" s="115">
        <v>0</v>
      </c>
      <c r="I102" s="115">
        <v>0</v>
      </c>
      <c r="J102" s="131">
        <f t="shared" ref="J102:J103" si="52">AA102+AB102+AC102</f>
        <v>0</v>
      </c>
      <c r="K102" s="117">
        <v>0</v>
      </c>
      <c r="L102" s="117">
        <v>0</v>
      </c>
      <c r="M102" s="117">
        <v>0</v>
      </c>
      <c r="N102" s="132">
        <f t="shared" ref="N102:N103" si="53">AD102+AE102+AF102</f>
        <v>0</v>
      </c>
      <c r="O102" s="111">
        <v>0</v>
      </c>
      <c r="P102" s="111">
        <v>0</v>
      </c>
      <c r="Q102" s="111">
        <v>0</v>
      </c>
      <c r="R102" s="51">
        <f>Table134[[#This Row],[Q1]]+Table134[[#This Row],[Q2]]+Table134[[#This Row],[Q3]]+Table134[[#This Row],[Q4]]</f>
        <v>0</v>
      </c>
      <c r="T102" s="50" t="str">
        <f t="shared" si="33"/>
        <v>Post 15</v>
      </c>
      <c r="U102" s="43">
        <v>0</v>
      </c>
      <c r="V102" s="43">
        <v>0</v>
      </c>
      <c r="W102" s="43">
        <v>0</v>
      </c>
      <c r="X102" s="43">
        <v>0</v>
      </c>
      <c r="Y102" s="43">
        <v>0</v>
      </c>
      <c r="Z102" s="43">
        <v>0</v>
      </c>
      <c r="AA102" s="43">
        <v>0</v>
      </c>
      <c r="AB102" s="43">
        <v>0</v>
      </c>
      <c r="AC102" s="43">
        <v>0</v>
      </c>
      <c r="AD102" s="43">
        <v>0</v>
      </c>
      <c r="AE102" s="43">
        <v>0</v>
      </c>
      <c r="AF102" s="43">
        <v>0</v>
      </c>
    </row>
    <row r="103" spans="1:32" x14ac:dyDescent="0.25">
      <c r="A103" s="81" t="s">
        <v>88</v>
      </c>
      <c r="B103" s="121">
        <f t="shared" si="50"/>
        <v>0</v>
      </c>
      <c r="C103" s="51">
        <v>0</v>
      </c>
      <c r="D103" s="51">
        <v>0</v>
      </c>
      <c r="E103" s="51">
        <v>0</v>
      </c>
      <c r="F103" s="121">
        <f t="shared" si="51"/>
        <v>0</v>
      </c>
      <c r="G103" s="51">
        <v>0</v>
      </c>
      <c r="H103" s="51">
        <v>0</v>
      </c>
      <c r="I103" s="51">
        <v>0</v>
      </c>
      <c r="J103" s="121">
        <f t="shared" si="52"/>
        <v>0</v>
      </c>
      <c r="K103" s="51">
        <v>0</v>
      </c>
      <c r="L103" s="51">
        <v>0</v>
      </c>
      <c r="M103" s="51">
        <v>0</v>
      </c>
      <c r="N103" s="121">
        <f t="shared" si="53"/>
        <v>0</v>
      </c>
      <c r="O103" s="51">
        <v>0</v>
      </c>
      <c r="P103" s="51">
        <v>0</v>
      </c>
      <c r="Q103" s="51">
        <v>0</v>
      </c>
      <c r="R103" s="51">
        <f>Table134[[#This Row],[Q1]]+Table134[[#This Row],[Q2]]+Table134[[#This Row],[Q3]]+Table134[[#This Row],[Q4]]</f>
        <v>0</v>
      </c>
      <c r="T103" s="50" t="str">
        <f t="shared" si="33"/>
        <v>Post 16</v>
      </c>
      <c r="U103" s="43">
        <v>0</v>
      </c>
      <c r="V103" s="43">
        <v>0</v>
      </c>
      <c r="W103" s="43">
        <v>0</v>
      </c>
      <c r="X103" s="43">
        <v>0</v>
      </c>
      <c r="Y103" s="43">
        <v>0</v>
      </c>
      <c r="Z103" s="43">
        <v>0</v>
      </c>
      <c r="AA103" s="43">
        <v>0</v>
      </c>
      <c r="AB103" s="43">
        <v>0</v>
      </c>
      <c r="AC103" s="43">
        <v>0</v>
      </c>
      <c r="AD103" s="43">
        <v>0</v>
      </c>
      <c r="AE103" s="43">
        <v>0</v>
      </c>
      <c r="AF103" s="43">
        <v>0</v>
      </c>
    </row>
    <row r="104" spans="1:32" x14ac:dyDescent="0.25">
      <c r="A104" s="81" t="s">
        <v>89</v>
      </c>
      <c r="B104" s="129">
        <f t="shared" ref="B104:B105" si="54">U104+V104+W104</f>
        <v>0</v>
      </c>
      <c r="C104" s="113">
        <v>0</v>
      </c>
      <c r="D104" s="113">
        <v>0</v>
      </c>
      <c r="E104" s="113">
        <v>0</v>
      </c>
      <c r="F104" s="130">
        <f t="shared" ref="F104:F105" si="55">X104+Y104+Z104</f>
        <v>0</v>
      </c>
      <c r="G104" s="115">
        <v>0</v>
      </c>
      <c r="H104" s="115">
        <v>0</v>
      </c>
      <c r="I104" s="115">
        <v>0</v>
      </c>
      <c r="J104" s="131">
        <f t="shared" ref="J104:J105" si="56">AA104+AB104+AC104</f>
        <v>0</v>
      </c>
      <c r="K104" s="117">
        <v>0</v>
      </c>
      <c r="L104" s="117">
        <v>0</v>
      </c>
      <c r="M104" s="117">
        <v>0</v>
      </c>
      <c r="N104" s="132">
        <f t="shared" ref="N104:N105" si="57">AD104+AE104+AF104</f>
        <v>0</v>
      </c>
      <c r="O104" s="111">
        <v>0</v>
      </c>
      <c r="P104" s="111">
        <v>0</v>
      </c>
      <c r="Q104" s="111">
        <v>0</v>
      </c>
      <c r="R104" s="51">
        <f>Table134[[#This Row],[Q1]]+Table134[[#This Row],[Q2]]+Table134[[#This Row],[Q3]]+Table134[[#This Row],[Q4]]</f>
        <v>0</v>
      </c>
      <c r="T104" s="50" t="str">
        <f t="shared" si="33"/>
        <v>Post 17</v>
      </c>
      <c r="U104" s="43">
        <v>0</v>
      </c>
      <c r="V104" s="43">
        <v>0</v>
      </c>
      <c r="W104" s="43">
        <v>0</v>
      </c>
      <c r="X104" s="43">
        <v>0</v>
      </c>
      <c r="Y104" s="43">
        <v>0</v>
      </c>
      <c r="Z104" s="43">
        <v>0</v>
      </c>
      <c r="AA104" s="43">
        <v>0</v>
      </c>
      <c r="AB104" s="43">
        <v>0</v>
      </c>
      <c r="AC104" s="43">
        <v>0</v>
      </c>
      <c r="AD104" s="43">
        <v>0</v>
      </c>
      <c r="AE104" s="43">
        <v>0</v>
      </c>
      <c r="AF104" s="43">
        <v>0</v>
      </c>
    </row>
    <row r="105" spans="1:32" x14ac:dyDescent="0.25">
      <c r="A105" s="81" t="s">
        <v>90</v>
      </c>
      <c r="B105" s="121">
        <f t="shared" si="54"/>
        <v>0</v>
      </c>
      <c r="C105" s="51">
        <v>0</v>
      </c>
      <c r="D105" s="51">
        <v>0</v>
      </c>
      <c r="E105" s="51">
        <v>0</v>
      </c>
      <c r="F105" s="121">
        <f t="shared" si="55"/>
        <v>0</v>
      </c>
      <c r="G105" s="51">
        <v>0</v>
      </c>
      <c r="H105" s="51">
        <v>0</v>
      </c>
      <c r="I105" s="51">
        <v>0</v>
      </c>
      <c r="J105" s="121">
        <f t="shared" si="56"/>
        <v>0</v>
      </c>
      <c r="K105" s="51">
        <v>0</v>
      </c>
      <c r="L105" s="51">
        <v>0</v>
      </c>
      <c r="M105" s="51">
        <v>0</v>
      </c>
      <c r="N105" s="121">
        <f t="shared" si="57"/>
        <v>0</v>
      </c>
      <c r="O105" s="51">
        <v>0</v>
      </c>
      <c r="P105" s="51">
        <v>0</v>
      </c>
      <c r="Q105" s="51">
        <v>0</v>
      </c>
      <c r="R105" s="51">
        <f>Table134[[#This Row],[Q1]]+Table134[[#This Row],[Q2]]+Table134[[#This Row],[Q3]]+Table134[[#This Row],[Q4]]</f>
        <v>0</v>
      </c>
      <c r="T105" s="50" t="str">
        <f t="shared" si="33"/>
        <v>Post 18</v>
      </c>
      <c r="U105" s="43">
        <v>0</v>
      </c>
      <c r="V105" s="43">
        <v>0</v>
      </c>
      <c r="W105" s="43">
        <v>0</v>
      </c>
      <c r="X105" s="43">
        <v>0</v>
      </c>
      <c r="Y105" s="43">
        <v>0</v>
      </c>
      <c r="Z105" s="43">
        <v>0</v>
      </c>
      <c r="AA105" s="43">
        <v>0</v>
      </c>
      <c r="AB105" s="43">
        <v>0</v>
      </c>
      <c r="AC105" s="43">
        <v>0</v>
      </c>
      <c r="AD105" s="43">
        <v>0</v>
      </c>
      <c r="AE105" s="43">
        <v>0</v>
      </c>
      <c r="AF105" s="43">
        <v>0</v>
      </c>
    </row>
    <row r="106" spans="1:32" x14ac:dyDescent="0.25">
      <c r="A106" s="128" t="s">
        <v>73</v>
      </c>
      <c r="B106" s="129">
        <f>SUM(B88:B101)</f>
        <v>0</v>
      </c>
      <c r="C106" s="113">
        <f>SUM(C88:C101)</f>
        <v>0</v>
      </c>
      <c r="D106" s="113">
        <f>SUM(D88:D101)</f>
        <v>0</v>
      </c>
      <c r="E106" s="113">
        <f t="shared" ref="E106:K106" si="58">SUM(E88:E101)</f>
        <v>0</v>
      </c>
      <c r="F106" s="130">
        <f t="shared" si="58"/>
        <v>0</v>
      </c>
      <c r="G106" s="115">
        <f t="shared" si="58"/>
        <v>0</v>
      </c>
      <c r="H106" s="115">
        <f t="shared" si="58"/>
        <v>0</v>
      </c>
      <c r="I106" s="115">
        <f t="shared" si="58"/>
        <v>0</v>
      </c>
      <c r="J106" s="131">
        <f t="shared" si="58"/>
        <v>0</v>
      </c>
      <c r="K106" s="117">
        <f t="shared" si="58"/>
        <v>0</v>
      </c>
      <c r="L106" s="117">
        <v>0</v>
      </c>
      <c r="M106" s="117">
        <f>SUM(M88:M101)</f>
        <v>0</v>
      </c>
      <c r="N106" s="132">
        <f>SUM(N88:N101)</f>
        <v>0</v>
      </c>
      <c r="O106" s="111">
        <f>SUM(O88:O101)</f>
        <v>0</v>
      </c>
      <c r="P106" s="111">
        <f>SUM(P88:P101)</f>
        <v>0</v>
      </c>
      <c r="Q106" s="111">
        <f>SUM(Q88:Q101)</f>
        <v>0</v>
      </c>
      <c r="R106" s="101">
        <f>Table134[[#This Row],[Q1]]+Table134[[#This Row],[Q2]]+Table134[[#This Row],[Q3]]+Table134[[#This Row],[Q4]]</f>
        <v>0</v>
      </c>
      <c r="S106" s="51"/>
      <c r="T106" s="50"/>
      <c r="U106" s="50"/>
      <c r="V106" s="50"/>
      <c r="W106" s="50"/>
      <c r="X106" s="50"/>
      <c r="Y106" s="50"/>
    </row>
    <row r="107" spans="1:32" x14ac:dyDescent="0.25">
      <c r="A107" s="52" t="s">
        <v>44</v>
      </c>
      <c r="B107" s="85">
        <f>B106-C106-D106-E106</f>
        <v>0</v>
      </c>
      <c r="C107" s="85"/>
      <c r="D107" s="85"/>
      <c r="E107" s="85"/>
      <c r="F107" s="85">
        <f>F106-G106-H106-I106</f>
        <v>0</v>
      </c>
      <c r="G107" s="85"/>
      <c r="H107" s="85"/>
      <c r="I107" s="85"/>
      <c r="J107" s="85">
        <f>J106-K106-L106-M106</f>
        <v>0</v>
      </c>
      <c r="K107" s="85"/>
      <c r="L107" s="85"/>
      <c r="M107" s="85"/>
      <c r="N107" s="85">
        <f>N106-O106-P106-Q106</f>
        <v>0</v>
      </c>
      <c r="O107" s="85"/>
      <c r="P107" s="85"/>
      <c r="Q107" s="85"/>
      <c r="R107" s="85">
        <f>Table134[[#This Row],[Q1]]+Table134[[#This Row],[Q2]]+Table134[[#This Row],[Q3]]+Table134[[#This Row],[Q4]]</f>
        <v>0</v>
      </c>
      <c r="S107" s="51"/>
      <c r="T107" s="50"/>
      <c r="U107" s="50"/>
      <c r="V107" s="50"/>
      <c r="W107" s="50"/>
      <c r="X107" s="50"/>
      <c r="Y107" s="50"/>
    </row>
    <row r="108" spans="1:32" x14ac:dyDescent="0.25">
      <c r="A108" s="52"/>
      <c r="B108" s="85"/>
      <c r="C108" s="85"/>
      <c r="D108" s="85"/>
      <c r="E108" s="85"/>
      <c r="F108" s="85"/>
      <c r="G108" s="85"/>
      <c r="H108" s="85"/>
      <c r="I108" s="85"/>
      <c r="J108" s="85"/>
      <c r="K108" s="85"/>
      <c r="L108" s="85"/>
      <c r="M108" s="85"/>
      <c r="N108" s="85"/>
      <c r="O108" s="85"/>
      <c r="P108" s="85"/>
      <c r="Q108" s="85"/>
      <c r="R108" s="85"/>
      <c r="S108" s="51"/>
      <c r="T108" s="50"/>
      <c r="U108" s="50"/>
      <c r="V108" s="50"/>
      <c r="W108" s="50"/>
      <c r="X108" s="50"/>
      <c r="Y108" s="50"/>
    </row>
    <row r="109" spans="1:32" x14ac:dyDescent="0.25">
      <c r="A109" s="50"/>
      <c r="B109" s="50"/>
      <c r="C109" s="50"/>
      <c r="D109" s="50"/>
      <c r="E109" s="50"/>
      <c r="F109" s="50"/>
      <c r="G109" s="50"/>
      <c r="H109" s="50"/>
      <c r="I109" s="51"/>
      <c r="J109" s="51"/>
      <c r="K109" s="51"/>
      <c r="L109" s="51"/>
      <c r="M109" s="51"/>
      <c r="N109" s="51"/>
      <c r="O109" s="50"/>
      <c r="P109" s="50"/>
      <c r="Q109" s="50"/>
      <c r="R109" s="50"/>
      <c r="S109" s="92"/>
      <c r="T109" s="50"/>
      <c r="U109" s="50"/>
      <c r="V109" s="50"/>
      <c r="W109" s="50"/>
      <c r="X109" s="50"/>
      <c r="Y109" s="50"/>
    </row>
    <row r="110" spans="1:32" ht="23.25" x14ac:dyDescent="0.25">
      <c r="A110" s="108"/>
      <c r="B110" s="51"/>
      <c r="C110" s="51"/>
      <c r="D110" s="51"/>
      <c r="E110" s="51"/>
      <c r="F110" s="50"/>
      <c r="G110" s="50"/>
      <c r="H110" s="50"/>
      <c r="I110" s="51"/>
      <c r="J110" s="51"/>
      <c r="K110" s="51"/>
      <c r="L110" s="51"/>
      <c r="M110" s="51"/>
      <c r="N110" s="51"/>
      <c r="O110" s="50"/>
      <c r="P110" s="50"/>
      <c r="Q110" s="50"/>
      <c r="R110" s="50"/>
      <c r="S110" s="50"/>
      <c r="T110" s="53"/>
      <c r="U110" s="53"/>
      <c r="V110" s="53"/>
      <c r="W110" s="53"/>
      <c r="X110" s="53"/>
      <c r="Y110" s="53"/>
      <c r="Z110" s="13"/>
      <c r="AA110" s="13"/>
      <c r="AB110" s="13"/>
      <c r="AC110" s="13"/>
      <c r="AD110" s="13"/>
      <c r="AE110" s="13"/>
      <c r="AF110" s="13"/>
    </row>
    <row r="111" spans="1:32" x14ac:dyDescent="0.25">
      <c r="A111" s="80"/>
      <c r="B111" s="83"/>
      <c r="C111" s="83"/>
      <c r="D111" s="83"/>
      <c r="E111" s="83"/>
      <c r="F111" s="50"/>
      <c r="G111" s="50"/>
      <c r="H111" s="50"/>
      <c r="I111" s="51"/>
      <c r="J111" s="51"/>
      <c r="K111" s="51"/>
      <c r="L111" s="51"/>
      <c r="M111" s="51"/>
      <c r="N111" s="51"/>
      <c r="O111" s="50"/>
      <c r="P111" s="50"/>
      <c r="Q111" s="50"/>
      <c r="R111" s="50"/>
      <c r="S111" s="50"/>
      <c r="T111" s="50"/>
      <c r="U111" s="50"/>
      <c r="V111" s="50"/>
      <c r="W111" s="50"/>
      <c r="X111" s="50"/>
      <c r="Y111" s="50"/>
    </row>
    <row r="112" spans="1:32" x14ac:dyDescent="0.25">
      <c r="A112" s="50"/>
      <c r="B112" s="51"/>
      <c r="C112" s="51"/>
      <c r="D112" s="51"/>
      <c r="E112" s="51"/>
      <c r="F112" s="50"/>
      <c r="G112" s="50"/>
      <c r="H112" s="50"/>
      <c r="I112" s="51"/>
      <c r="J112" s="51"/>
      <c r="K112" s="51"/>
      <c r="L112" s="51"/>
      <c r="M112" s="51"/>
      <c r="N112" s="51"/>
      <c r="O112" s="50"/>
      <c r="P112" s="50"/>
      <c r="Q112" s="50"/>
      <c r="R112" s="50"/>
      <c r="S112" s="50"/>
      <c r="T112" s="50"/>
      <c r="U112" s="50"/>
      <c r="V112" s="50"/>
      <c r="W112" s="50"/>
      <c r="X112" s="50"/>
      <c r="Y112" s="50"/>
    </row>
    <row r="113" spans="1:32" x14ac:dyDescent="0.25">
      <c r="A113" s="50"/>
      <c r="B113" s="51"/>
      <c r="C113" s="51"/>
      <c r="D113" s="51"/>
      <c r="E113" s="51"/>
      <c r="F113" s="50"/>
      <c r="G113" s="50"/>
      <c r="H113" s="52"/>
      <c r="I113" s="85"/>
      <c r="J113" s="85"/>
      <c r="K113" s="85"/>
      <c r="L113" s="85"/>
      <c r="M113" s="85"/>
      <c r="N113" s="85"/>
      <c r="O113" s="52"/>
      <c r="P113" s="52"/>
      <c r="Q113" s="52"/>
      <c r="R113" s="52"/>
      <c r="S113" s="50"/>
      <c r="T113" s="50"/>
      <c r="U113" s="50"/>
      <c r="V113" s="50"/>
      <c r="W113" s="50"/>
      <c r="X113" s="50"/>
      <c r="Y113" s="50"/>
    </row>
    <row r="114" spans="1:32" x14ac:dyDescent="0.25">
      <c r="A114" s="50"/>
      <c r="B114" s="51"/>
      <c r="C114" s="51"/>
      <c r="D114" s="51"/>
      <c r="E114" s="51"/>
      <c r="F114" s="50"/>
      <c r="G114" s="52"/>
      <c r="H114" s="52"/>
      <c r="I114" s="52"/>
      <c r="J114" s="52"/>
      <c r="K114" s="52"/>
      <c r="L114" s="52"/>
      <c r="M114" s="52"/>
      <c r="N114" s="52"/>
      <c r="O114" s="52"/>
      <c r="P114" s="52"/>
      <c r="Q114" s="52"/>
      <c r="R114" s="52"/>
      <c r="S114" s="50"/>
      <c r="T114" s="50"/>
      <c r="U114" s="50"/>
      <c r="V114" s="50"/>
      <c r="W114" s="50"/>
      <c r="X114" s="50"/>
      <c r="Y114" s="50"/>
    </row>
    <row r="115" spans="1:32" x14ac:dyDescent="0.25">
      <c r="A115" s="50"/>
      <c r="B115" s="51"/>
      <c r="C115" s="51"/>
      <c r="D115" s="51"/>
      <c r="E115" s="51"/>
      <c r="F115" s="50"/>
      <c r="G115" s="50"/>
      <c r="H115" s="50"/>
      <c r="I115" s="50"/>
      <c r="J115" s="50"/>
      <c r="K115" s="50"/>
      <c r="L115" s="50"/>
      <c r="M115" s="50"/>
      <c r="N115" s="50"/>
      <c r="O115" s="50"/>
      <c r="P115" s="50"/>
      <c r="Q115" s="50"/>
      <c r="R115" s="50"/>
      <c r="S115" s="50"/>
      <c r="T115" s="50"/>
      <c r="U115" s="50"/>
      <c r="V115" s="50"/>
      <c r="W115" s="50"/>
      <c r="X115" s="50"/>
      <c r="Y115" s="50"/>
    </row>
    <row r="116" spans="1:32" x14ac:dyDescent="0.25">
      <c r="A116" s="50"/>
      <c r="B116" s="51"/>
      <c r="C116" s="51"/>
      <c r="D116" s="51"/>
      <c r="E116" s="51"/>
      <c r="F116" s="50"/>
      <c r="G116" s="13"/>
      <c r="H116" s="13"/>
      <c r="I116" s="13"/>
      <c r="J116" s="13"/>
      <c r="K116" s="13"/>
      <c r="L116" s="13"/>
      <c r="M116" s="13"/>
      <c r="N116" s="13"/>
      <c r="O116" s="53"/>
      <c r="P116" s="53"/>
      <c r="Q116" s="53"/>
      <c r="R116" s="53"/>
      <c r="S116" s="52"/>
      <c r="T116" s="50"/>
    </row>
    <row r="117" spans="1:32" x14ac:dyDescent="0.25">
      <c r="A117" s="50"/>
      <c r="B117" s="119"/>
      <c r="C117" s="119"/>
      <c r="D117" s="119"/>
      <c r="E117" s="119"/>
      <c r="F117" s="50"/>
      <c r="O117" s="50"/>
      <c r="P117" s="50"/>
      <c r="Q117" s="50"/>
      <c r="R117" s="50"/>
      <c r="S117" s="52"/>
      <c r="T117" s="52"/>
      <c r="U117" s="5"/>
      <c r="V117" s="5"/>
      <c r="W117" s="5"/>
      <c r="X117" s="5"/>
      <c r="Y117" s="5"/>
      <c r="Z117" s="5"/>
      <c r="AA117" s="5"/>
      <c r="AB117" s="5"/>
      <c r="AC117" s="5"/>
      <c r="AD117" s="5"/>
      <c r="AE117" s="5"/>
      <c r="AF117" s="5"/>
    </row>
    <row r="118" spans="1:32" x14ac:dyDescent="0.25">
      <c r="A118" s="50"/>
      <c r="B118" s="53"/>
      <c r="C118" s="53"/>
      <c r="D118" s="53"/>
      <c r="E118" s="53"/>
      <c r="F118" s="53"/>
      <c r="O118" s="50"/>
      <c r="P118" s="50"/>
      <c r="Q118" s="50"/>
      <c r="R118" s="50"/>
      <c r="S118" s="50"/>
      <c r="T118" s="50"/>
    </row>
    <row r="119" spans="1:32" x14ac:dyDescent="0.25">
      <c r="A119" s="50"/>
      <c r="B119" s="50"/>
      <c r="C119" s="50"/>
      <c r="D119" s="50"/>
      <c r="E119" s="50"/>
      <c r="F119" s="50"/>
      <c r="O119" s="50"/>
      <c r="P119" s="50"/>
      <c r="Q119" s="50"/>
      <c r="R119" s="50"/>
      <c r="S119" s="53"/>
      <c r="T119" s="53"/>
      <c r="U119" s="13"/>
      <c r="V119" s="13"/>
      <c r="W119" s="13"/>
      <c r="X119" s="13"/>
      <c r="Y119" s="13"/>
      <c r="Z119" s="13"/>
      <c r="AA119" s="13"/>
      <c r="AB119" s="13"/>
      <c r="AC119" s="13"/>
      <c r="AD119" s="13"/>
      <c r="AE119" s="13"/>
      <c r="AF119" s="13"/>
    </row>
    <row r="120" spans="1:32" x14ac:dyDescent="0.25">
      <c r="A120" s="50"/>
      <c r="B120" s="50"/>
      <c r="C120" s="50"/>
      <c r="D120" s="50"/>
      <c r="E120" s="50"/>
      <c r="F120" s="50"/>
    </row>
    <row r="121" spans="1:32" x14ac:dyDescent="0.2">
      <c r="A121" s="50"/>
      <c r="B121" s="50"/>
      <c r="C121" s="50"/>
      <c r="D121" s="50"/>
      <c r="E121" s="50"/>
      <c r="F121" s="50"/>
      <c r="G121" s="25"/>
      <c r="H121" s="25"/>
      <c r="I121" s="25"/>
      <c r="J121" s="25"/>
      <c r="K121" s="25"/>
      <c r="L121" s="25"/>
      <c r="M121" s="25"/>
      <c r="N121" s="25"/>
      <c r="O121" s="25"/>
      <c r="P121" s="25"/>
      <c r="Q121" s="25"/>
      <c r="R121" s="25"/>
    </row>
    <row r="122" spans="1:32" x14ac:dyDescent="0.25">
      <c r="A122" s="50"/>
      <c r="B122" s="50"/>
      <c r="C122" s="50"/>
      <c r="D122" s="50"/>
      <c r="E122" s="50"/>
      <c r="F122" s="50"/>
    </row>
    <row r="123" spans="1:32" x14ac:dyDescent="0.25">
      <c r="A123" s="50"/>
      <c r="B123" s="50"/>
      <c r="C123" s="50"/>
      <c r="D123" s="50"/>
      <c r="E123" s="50"/>
      <c r="F123" s="50"/>
    </row>
    <row r="124" spans="1:32" x14ac:dyDescent="0.2">
      <c r="A124" s="50"/>
      <c r="B124" s="50"/>
      <c r="C124" s="50"/>
      <c r="D124" s="50"/>
      <c r="E124" s="50"/>
      <c r="F124" s="50"/>
      <c r="S124" s="25"/>
      <c r="T124" s="25"/>
      <c r="U124" s="25"/>
      <c r="V124" s="25"/>
      <c r="W124" s="25"/>
      <c r="X124" s="25"/>
      <c r="Y124" s="25"/>
      <c r="Z124" s="25"/>
      <c r="AA124" s="25"/>
      <c r="AB124" s="25"/>
      <c r="AC124" s="25"/>
      <c r="AD124" s="25"/>
      <c r="AE124" s="25"/>
      <c r="AF124" s="25"/>
    </row>
    <row r="125" spans="1:32" x14ac:dyDescent="0.25">
      <c r="A125" s="50"/>
      <c r="B125" s="51"/>
      <c r="C125" s="51"/>
      <c r="D125" s="51"/>
      <c r="E125" s="51"/>
      <c r="F125" s="53"/>
    </row>
    <row r="126" spans="1:32" x14ac:dyDescent="0.25">
      <c r="A126" s="50"/>
      <c r="B126" s="51"/>
      <c r="C126" s="51"/>
      <c r="D126" s="51"/>
      <c r="E126" s="51"/>
      <c r="F126" s="82"/>
    </row>
    <row r="127" spans="1:32" x14ac:dyDescent="0.25">
      <c r="A127" s="50"/>
      <c r="B127" s="51"/>
      <c r="C127" s="51"/>
      <c r="D127" s="51"/>
      <c r="E127" s="51"/>
      <c r="F127" s="51"/>
    </row>
    <row r="128" spans="1:32" x14ac:dyDescent="0.25">
      <c r="A128" s="50"/>
      <c r="B128" s="51"/>
      <c r="C128" s="51"/>
      <c r="D128" s="51"/>
      <c r="E128" s="51"/>
      <c r="F128" s="51"/>
    </row>
    <row r="129" spans="1:6" x14ac:dyDescent="0.25">
      <c r="A129" s="50"/>
      <c r="B129" s="51"/>
      <c r="C129" s="51"/>
      <c r="D129" s="51"/>
      <c r="E129" s="51"/>
      <c r="F129" s="51"/>
    </row>
    <row r="130" spans="1:6" x14ac:dyDescent="0.25">
      <c r="A130" s="50"/>
      <c r="B130" s="51"/>
      <c r="C130" s="51"/>
      <c r="D130" s="51"/>
      <c r="E130" s="51"/>
      <c r="F130" s="51"/>
    </row>
    <row r="131" spans="1:6" x14ac:dyDescent="0.25">
      <c r="A131" s="52"/>
      <c r="B131" s="85"/>
      <c r="C131" s="85"/>
      <c r="D131" s="85"/>
      <c r="E131" s="85"/>
      <c r="F131" s="85"/>
    </row>
    <row r="132" spans="1:6" x14ac:dyDescent="0.2">
      <c r="A132" s="118"/>
      <c r="B132" s="118"/>
      <c r="C132" s="118"/>
      <c r="D132" s="118"/>
      <c r="E132" s="118"/>
      <c r="F132" s="118"/>
    </row>
    <row r="133" spans="1:6" x14ac:dyDescent="0.25">
      <c r="A133" s="50"/>
      <c r="B133" s="50"/>
      <c r="C133" s="50"/>
      <c r="D133" s="50"/>
      <c r="E133" s="50"/>
      <c r="F133" s="50"/>
    </row>
    <row r="134" spans="1:6" x14ac:dyDescent="0.25">
      <c r="A134" s="50"/>
      <c r="B134" s="50"/>
      <c r="C134" s="50"/>
      <c r="D134" s="50"/>
      <c r="E134" s="50"/>
      <c r="F134" s="50"/>
    </row>
    <row r="135" spans="1:6" x14ac:dyDescent="0.25">
      <c r="A135" s="50"/>
      <c r="B135" s="50"/>
      <c r="C135" s="50"/>
      <c r="D135" s="50"/>
      <c r="E135" s="50"/>
      <c r="F135" s="50"/>
    </row>
    <row r="136" spans="1:6" x14ac:dyDescent="0.25">
      <c r="A136" s="50"/>
      <c r="B136" s="50"/>
      <c r="C136" s="50"/>
      <c r="D136" s="50"/>
      <c r="E136" s="50"/>
      <c r="F136" s="50"/>
    </row>
    <row r="137" spans="1:6" x14ac:dyDescent="0.25">
      <c r="A137" s="50"/>
      <c r="B137" s="50"/>
      <c r="C137" s="50"/>
      <c r="D137" s="50"/>
      <c r="E137" s="50"/>
      <c r="F137" s="50"/>
    </row>
  </sheetData>
  <mergeCells count="57">
    <mergeCell ref="A54:L54"/>
    <mergeCell ref="B49:C49"/>
    <mergeCell ref="E49:H49"/>
    <mergeCell ref="I49:L53"/>
    <mergeCell ref="B50:C50"/>
    <mergeCell ref="E50:H53"/>
    <mergeCell ref="A51:C52"/>
    <mergeCell ref="A48:H48"/>
    <mergeCell ref="A35:C35"/>
    <mergeCell ref="A36:C36"/>
    <mergeCell ref="A37:C37"/>
    <mergeCell ref="A38:C38"/>
    <mergeCell ref="A39:C39"/>
    <mergeCell ref="A40:C40"/>
    <mergeCell ref="A41:C41"/>
    <mergeCell ref="A42:C42"/>
    <mergeCell ref="A43:C43"/>
    <mergeCell ref="A45:C45"/>
    <mergeCell ref="A47:C47"/>
    <mergeCell ref="A34:C34"/>
    <mergeCell ref="A22:C22"/>
    <mergeCell ref="A23:C23"/>
    <mergeCell ref="A24:C24"/>
    <mergeCell ref="A25:C25"/>
    <mergeCell ref="A27:C27"/>
    <mergeCell ref="A28:C28"/>
    <mergeCell ref="A29:C29"/>
    <mergeCell ref="A30:C30"/>
    <mergeCell ref="A31:C31"/>
    <mergeCell ref="A32:C32"/>
    <mergeCell ref="A33:C33"/>
    <mergeCell ref="A21:C21"/>
    <mergeCell ref="D9:L9"/>
    <mergeCell ref="A10:C10"/>
    <mergeCell ref="A11:C11"/>
    <mergeCell ref="A12:C12"/>
    <mergeCell ref="A13:C13"/>
    <mergeCell ref="A14:C14"/>
    <mergeCell ref="A15:C15"/>
    <mergeCell ref="A16:C16"/>
    <mergeCell ref="A17:C17"/>
    <mergeCell ref="A18:C18"/>
    <mergeCell ref="A20:C20"/>
    <mergeCell ref="A6:B6"/>
    <mergeCell ref="C6:F6"/>
    <mergeCell ref="G6:I6"/>
    <mergeCell ref="J6:L6"/>
    <mergeCell ref="A7:B7"/>
    <mergeCell ref="C7:F7"/>
    <mergeCell ref="G7:I7"/>
    <mergeCell ref="J7:L7"/>
    <mergeCell ref="A3:B3"/>
    <mergeCell ref="C3:L3"/>
    <mergeCell ref="A4:B4"/>
    <mergeCell ref="C4:L4"/>
    <mergeCell ref="A5:B5"/>
    <mergeCell ref="C5:L5"/>
  </mergeCells>
  <dataValidations count="2">
    <dataValidation type="list" allowBlank="1" showInputMessage="1" showErrorMessage="1" sqref="J7:L7 JH7:JJ7 TD7:TF7 ACZ7:ADB7 AMV7:AMX7 AWR7:AWT7 BGN7:BGP7 BQJ7:BQL7 CAF7:CAH7 CKB7:CKD7 CTX7:CTZ7 DDT7:DDV7 DNP7:DNR7 DXL7:DXN7 EHH7:EHJ7 ERD7:ERF7 FAZ7:FBB7 FKV7:FKX7 FUR7:FUT7 GEN7:GEP7 GOJ7:GOL7 GYF7:GYH7 HIB7:HID7 HRX7:HRZ7 IBT7:IBV7 ILP7:ILR7 IVL7:IVN7 JFH7:JFJ7 JPD7:JPF7 JYZ7:JZB7 KIV7:KIX7 KSR7:KST7 LCN7:LCP7 LMJ7:LML7 LWF7:LWH7 MGB7:MGD7 MPX7:MPZ7 MZT7:MZV7 NJP7:NJR7 NTL7:NTN7 ODH7:ODJ7 OND7:ONF7 OWZ7:OXB7 PGV7:PGX7 PQR7:PQT7 QAN7:QAP7 QKJ7:QKL7 QUF7:QUH7 REB7:RED7 RNX7:RNZ7 RXT7:RXV7 SHP7:SHR7 SRL7:SRN7 TBH7:TBJ7 TLD7:TLF7 TUZ7:TVB7 UEV7:UEX7 UOR7:UOT7 UYN7:UYP7 VIJ7:VIL7 VSF7:VSH7 WCB7:WCD7 WLX7:WLZ7 WVT7:WVV7 J65565:L65565 JH65565:JJ65565 TD65565:TF65565 ACZ65565:ADB65565 AMV65565:AMX65565 AWR65565:AWT65565 BGN65565:BGP65565 BQJ65565:BQL65565 CAF65565:CAH65565 CKB65565:CKD65565 CTX65565:CTZ65565 DDT65565:DDV65565 DNP65565:DNR65565 DXL65565:DXN65565 EHH65565:EHJ65565 ERD65565:ERF65565 FAZ65565:FBB65565 FKV65565:FKX65565 FUR65565:FUT65565 GEN65565:GEP65565 GOJ65565:GOL65565 GYF65565:GYH65565 HIB65565:HID65565 HRX65565:HRZ65565 IBT65565:IBV65565 ILP65565:ILR65565 IVL65565:IVN65565 JFH65565:JFJ65565 JPD65565:JPF65565 JYZ65565:JZB65565 KIV65565:KIX65565 KSR65565:KST65565 LCN65565:LCP65565 LMJ65565:LML65565 LWF65565:LWH65565 MGB65565:MGD65565 MPX65565:MPZ65565 MZT65565:MZV65565 NJP65565:NJR65565 NTL65565:NTN65565 ODH65565:ODJ65565 OND65565:ONF65565 OWZ65565:OXB65565 PGV65565:PGX65565 PQR65565:PQT65565 QAN65565:QAP65565 QKJ65565:QKL65565 QUF65565:QUH65565 REB65565:RED65565 RNX65565:RNZ65565 RXT65565:RXV65565 SHP65565:SHR65565 SRL65565:SRN65565 TBH65565:TBJ65565 TLD65565:TLF65565 TUZ65565:TVB65565 UEV65565:UEX65565 UOR65565:UOT65565 UYN65565:UYP65565 VIJ65565:VIL65565 VSF65565:VSH65565 WCB65565:WCD65565 WLX65565:WLZ65565 WVT65565:WVV65565 J131101:L131101 JH131101:JJ131101 TD131101:TF131101 ACZ131101:ADB131101 AMV131101:AMX131101 AWR131101:AWT131101 BGN131101:BGP131101 BQJ131101:BQL131101 CAF131101:CAH131101 CKB131101:CKD131101 CTX131101:CTZ131101 DDT131101:DDV131101 DNP131101:DNR131101 DXL131101:DXN131101 EHH131101:EHJ131101 ERD131101:ERF131101 FAZ131101:FBB131101 FKV131101:FKX131101 FUR131101:FUT131101 GEN131101:GEP131101 GOJ131101:GOL131101 GYF131101:GYH131101 HIB131101:HID131101 HRX131101:HRZ131101 IBT131101:IBV131101 ILP131101:ILR131101 IVL131101:IVN131101 JFH131101:JFJ131101 JPD131101:JPF131101 JYZ131101:JZB131101 KIV131101:KIX131101 KSR131101:KST131101 LCN131101:LCP131101 LMJ131101:LML131101 LWF131101:LWH131101 MGB131101:MGD131101 MPX131101:MPZ131101 MZT131101:MZV131101 NJP131101:NJR131101 NTL131101:NTN131101 ODH131101:ODJ131101 OND131101:ONF131101 OWZ131101:OXB131101 PGV131101:PGX131101 PQR131101:PQT131101 QAN131101:QAP131101 QKJ131101:QKL131101 QUF131101:QUH131101 REB131101:RED131101 RNX131101:RNZ131101 RXT131101:RXV131101 SHP131101:SHR131101 SRL131101:SRN131101 TBH131101:TBJ131101 TLD131101:TLF131101 TUZ131101:TVB131101 UEV131101:UEX131101 UOR131101:UOT131101 UYN131101:UYP131101 VIJ131101:VIL131101 VSF131101:VSH131101 WCB131101:WCD131101 WLX131101:WLZ131101 WVT131101:WVV131101 J196637:L196637 JH196637:JJ196637 TD196637:TF196637 ACZ196637:ADB196637 AMV196637:AMX196637 AWR196637:AWT196637 BGN196637:BGP196637 BQJ196637:BQL196637 CAF196637:CAH196637 CKB196637:CKD196637 CTX196637:CTZ196637 DDT196637:DDV196637 DNP196637:DNR196637 DXL196637:DXN196637 EHH196637:EHJ196637 ERD196637:ERF196637 FAZ196637:FBB196637 FKV196637:FKX196637 FUR196637:FUT196637 GEN196637:GEP196637 GOJ196637:GOL196637 GYF196637:GYH196637 HIB196637:HID196637 HRX196637:HRZ196637 IBT196637:IBV196637 ILP196637:ILR196637 IVL196637:IVN196637 JFH196637:JFJ196637 JPD196637:JPF196637 JYZ196637:JZB196637 KIV196637:KIX196637 KSR196637:KST196637 LCN196637:LCP196637 LMJ196637:LML196637 LWF196637:LWH196637 MGB196637:MGD196637 MPX196637:MPZ196637 MZT196637:MZV196637 NJP196637:NJR196637 NTL196637:NTN196637 ODH196637:ODJ196637 OND196637:ONF196637 OWZ196637:OXB196637 PGV196637:PGX196637 PQR196637:PQT196637 QAN196637:QAP196637 QKJ196637:QKL196637 QUF196637:QUH196637 REB196637:RED196637 RNX196637:RNZ196637 RXT196637:RXV196637 SHP196637:SHR196637 SRL196637:SRN196637 TBH196637:TBJ196637 TLD196637:TLF196637 TUZ196637:TVB196637 UEV196637:UEX196637 UOR196637:UOT196637 UYN196637:UYP196637 VIJ196637:VIL196637 VSF196637:VSH196637 WCB196637:WCD196637 WLX196637:WLZ196637 WVT196637:WVV196637 J262173:L262173 JH262173:JJ262173 TD262173:TF262173 ACZ262173:ADB262173 AMV262173:AMX262173 AWR262173:AWT262173 BGN262173:BGP262173 BQJ262173:BQL262173 CAF262173:CAH262173 CKB262173:CKD262173 CTX262173:CTZ262173 DDT262173:DDV262173 DNP262173:DNR262173 DXL262173:DXN262173 EHH262173:EHJ262173 ERD262173:ERF262173 FAZ262173:FBB262173 FKV262173:FKX262173 FUR262173:FUT262173 GEN262173:GEP262173 GOJ262173:GOL262173 GYF262173:GYH262173 HIB262173:HID262173 HRX262173:HRZ262173 IBT262173:IBV262173 ILP262173:ILR262173 IVL262173:IVN262173 JFH262173:JFJ262173 JPD262173:JPF262173 JYZ262173:JZB262173 KIV262173:KIX262173 KSR262173:KST262173 LCN262173:LCP262173 LMJ262173:LML262173 LWF262173:LWH262173 MGB262173:MGD262173 MPX262173:MPZ262173 MZT262173:MZV262173 NJP262173:NJR262173 NTL262173:NTN262173 ODH262173:ODJ262173 OND262173:ONF262173 OWZ262173:OXB262173 PGV262173:PGX262173 PQR262173:PQT262173 QAN262173:QAP262173 QKJ262173:QKL262173 QUF262173:QUH262173 REB262173:RED262173 RNX262173:RNZ262173 RXT262173:RXV262173 SHP262173:SHR262173 SRL262173:SRN262173 TBH262173:TBJ262173 TLD262173:TLF262173 TUZ262173:TVB262173 UEV262173:UEX262173 UOR262173:UOT262173 UYN262173:UYP262173 VIJ262173:VIL262173 VSF262173:VSH262173 WCB262173:WCD262173 WLX262173:WLZ262173 WVT262173:WVV262173 J327709:L327709 JH327709:JJ327709 TD327709:TF327709 ACZ327709:ADB327709 AMV327709:AMX327709 AWR327709:AWT327709 BGN327709:BGP327709 BQJ327709:BQL327709 CAF327709:CAH327709 CKB327709:CKD327709 CTX327709:CTZ327709 DDT327709:DDV327709 DNP327709:DNR327709 DXL327709:DXN327709 EHH327709:EHJ327709 ERD327709:ERF327709 FAZ327709:FBB327709 FKV327709:FKX327709 FUR327709:FUT327709 GEN327709:GEP327709 GOJ327709:GOL327709 GYF327709:GYH327709 HIB327709:HID327709 HRX327709:HRZ327709 IBT327709:IBV327709 ILP327709:ILR327709 IVL327709:IVN327709 JFH327709:JFJ327709 JPD327709:JPF327709 JYZ327709:JZB327709 KIV327709:KIX327709 KSR327709:KST327709 LCN327709:LCP327709 LMJ327709:LML327709 LWF327709:LWH327709 MGB327709:MGD327709 MPX327709:MPZ327709 MZT327709:MZV327709 NJP327709:NJR327709 NTL327709:NTN327709 ODH327709:ODJ327709 OND327709:ONF327709 OWZ327709:OXB327709 PGV327709:PGX327709 PQR327709:PQT327709 QAN327709:QAP327709 QKJ327709:QKL327709 QUF327709:QUH327709 REB327709:RED327709 RNX327709:RNZ327709 RXT327709:RXV327709 SHP327709:SHR327709 SRL327709:SRN327709 TBH327709:TBJ327709 TLD327709:TLF327709 TUZ327709:TVB327709 UEV327709:UEX327709 UOR327709:UOT327709 UYN327709:UYP327709 VIJ327709:VIL327709 VSF327709:VSH327709 WCB327709:WCD327709 WLX327709:WLZ327709 WVT327709:WVV327709 J393245:L393245 JH393245:JJ393245 TD393245:TF393245 ACZ393245:ADB393245 AMV393245:AMX393245 AWR393245:AWT393245 BGN393245:BGP393245 BQJ393245:BQL393245 CAF393245:CAH393245 CKB393245:CKD393245 CTX393245:CTZ393245 DDT393245:DDV393245 DNP393245:DNR393245 DXL393245:DXN393245 EHH393245:EHJ393245 ERD393245:ERF393245 FAZ393245:FBB393245 FKV393245:FKX393245 FUR393245:FUT393245 GEN393245:GEP393245 GOJ393245:GOL393245 GYF393245:GYH393245 HIB393245:HID393245 HRX393245:HRZ393245 IBT393245:IBV393245 ILP393245:ILR393245 IVL393245:IVN393245 JFH393245:JFJ393245 JPD393245:JPF393245 JYZ393245:JZB393245 KIV393245:KIX393245 KSR393245:KST393245 LCN393245:LCP393245 LMJ393245:LML393245 LWF393245:LWH393245 MGB393245:MGD393245 MPX393245:MPZ393245 MZT393245:MZV393245 NJP393245:NJR393245 NTL393245:NTN393245 ODH393245:ODJ393245 OND393245:ONF393245 OWZ393245:OXB393245 PGV393245:PGX393245 PQR393245:PQT393245 QAN393245:QAP393245 QKJ393245:QKL393245 QUF393245:QUH393245 REB393245:RED393245 RNX393245:RNZ393245 RXT393245:RXV393245 SHP393245:SHR393245 SRL393245:SRN393245 TBH393245:TBJ393245 TLD393245:TLF393245 TUZ393245:TVB393245 UEV393245:UEX393245 UOR393245:UOT393245 UYN393245:UYP393245 VIJ393245:VIL393245 VSF393245:VSH393245 WCB393245:WCD393245 WLX393245:WLZ393245 WVT393245:WVV393245 J458781:L458781 JH458781:JJ458781 TD458781:TF458781 ACZ458781:ADB458781 AMV458781:AMX458781 AWR458781:AWT458781 BGN458781:BGP458781 BQJ458781:BQL458781 CAF458781:CAH458781 CKB458781:CKD458781 CTX458781:CTZ458781 DDT458781:DDV458781 DNP458781:DNR458781 DXL458781:DXN458781 EHH458781:EHJ458781 ERD458781:ERF458781 FAZ458781:FBB458781 FKV458781:FKX458781 FUR458781:FUT458781 GEN458781:GEP458781 GOJ458781:GOL458781 GYF458781:GYH458781 HIB458781:HID458781 HRX458781:HRZ458781 IBT458781:IBV458781 ILP458781:ILR458781 IVL458781:IVN458781 JFH458781:JFJ458781 JPD458781:JPF458781 JYZ458781:JZB458781 KIV458781:KIX458781 KSR458781:KST458781 LCN458781:LCP458781 LMJ458781:LML458781 LWF458781:LWH458781 MGB458781:MGD458781 MPX458781:MPZ458781 MZT458781:MZV458781 NJP458781:NJR458781 NTL458781:NTN458781 ODH458781:ODJ458781 OND458781:ONF458781 OWZ458781:OXB458781 PGV458781:PGX458781 PQR458781:PQT458781 QAN458781:QAP458781 QKJ458781:QKL458781 QUF458781:QUH458781 REB458781:RED458781 RNX458781:RNZ458781 RXT458781:RXV458781 SHP458781:SHR458781 SRL458781:SRN458781 TBH458781:TBJ458781 TLD458781:TLF458781 TUZ458781:TVB458781 UEV458781:UEX458781 UOR458781:UOT458781 UYN458781:UYP458781 VIJ458781:VIL458781 VSF458781:VSH458781 WCB458781:WCD458781 WLX458781:WLZ458781 WVT458781:WVV458781 J524317:L524317 JH524317:JJ524317 TD524317:TF524317 ACZ524317:ADB524317 AMV524317:AMX524317 AWR524317:AWT524317 BGN524317:BGP524317 BQJ524317:BQL524317 CAF524317:CAH524317 CKB524317:CKD524317 CTX524317:CTZ524317 DDT524317:DDV524317 DNP524317:DNR524317 DXL524317:DXN524317 EHH524317:EHJ524317 ERD524317:ERF524317 FAZ524317:FBB524317 FKV524317:FKX524317 FUR524317:FUT524317 GEN524317:GEP524317 GOJ524317:GOL524317 GYF524317:GYH524317 HIB524317:HID524317 HRX524317:HRZ524317 IBT524317:IBV524317 ILP524317:ILR524317 IVL524317:IVN524317 JFH524317:JFJ524317 JPD524317:JPF524317 JYZ524317:JZB524317 KIV524317:KIX524317 KSR524317:KST524317 LCN524317:LCP524317 LMJ524317:LML524317 LWF524317:LWH524317 MGB524317:MGD524317 MPX524317:MPZ524317 MZT524317:MZV524317 NJP524317:NJR524317 NTL524317:NTN524317 ODH524317:ODJ524317 OND524317:ONF524317 OWZ524317:OXB524317 PGV524317:PGX524317 PQR524317:PQT524317 QAN524317:QAP524317 QKJ524317:QKL524317 QUF524317:QUH524317 REB524317:RED524317 RNX524317:RNZ524317 RXT524317:RXV524317 SHP524317:SHR524317 SRL524317:SRN524317 TBH524317:TBJ524317 TLD524317:TLF524317 TUZ524317:TVB524317 UEV524317:UEX524317 UOR524317:UOT524317 UYN524317:UYP524317 VIJ524317:VIL524317 VSF524317:VSH524317 WCB524317:WCD524317 WLX524317:WLZ524317 WVT524317:WVV524317 J589853:L589853 JH589853:JJ589853 TD589853:TF589853 ACZ589853:ADB589853 AMV589853:AMX589853 AWR589853:AWT589853 BGN589853:BGP589853 BQJ589853:BQL589853 CAF589853:CAH589853 CKB589853:CKD589853 CTX589853:CTZ589853 DDT589853:DDV589853 DNP589853:DNR589853 DXL589853:DXN589853 EHH589853:EHJ589853 ERD589853:ERF589853 FAZ589853:FBB589853 FKV589853:FKX589853 FUR589853:FUT589853 GEN589853:GEP589853 GOJ589853:GOL589853 GYF589853:GYH589853 HIB589853:HID589853 HRX589853:HRZ589853 IBT589853:IBV589853 ILP589853:ILR589853 IVL589853:IVN589853 JFH589853:JFJ589853 JPD589853:JPF589853 JYZ589853:JZB589853 KIV589853:KIX589853 KSR589853:KST589853 LCN589853:LCP589853 LMJ589853:LML589853 LWF589853:LWH589853 MGB589853:MGD589853 MPX589853:MPZ589853 MZT589853:MZV589853 NJP589853:NJR589853 NTL589853:NTN589853 ODH589853:ODJ589853 OND589853:ONF589853 OWZ589853:OXB589853 PGV589853:PGX589853 PQR589853:PQT589853 QAN589853:QAP589853 QKJ589853:QKL589853 QUF589853:QUH589853 REB589853:RED589853 RNX589853:RNZ589853 RXT589853:RXV589853 SHP589853:SHR589853 SRL589853:SRN589853 TBH589853:TBJ589853 TLD589853:TLF589853 TUZ589853:TVB589853 UEV589853:UEX589853 UOR589853:UOT589853 UYN589853:UYP589853 VIJ589853:VIL589853 VSF589853:VSH589853 WCB589853:WCD589853 WLX589853:WLZ589853 WVT589853:WVV589853 J655389:L655389 JH655389:JJ655389 TD655389:TF655389 ACZ655389:ADB655389 AMV655389:AMX655389 AWR655389:AWT655389 BGN655389:BGP655389 BQJ655389:BQL655389 CAF655389:CAH655389 CKB655389:CKD655389 CTX655389:CTZ655389 DDT655389:DDV655389 DNP655389:DNR655389 DXL655389:DXN655389 EHH655389:EHJ655389 ERD655389:ERF655389 FAZ655389:FBB655389 FKV655389:FKX655389 FUR655389:FUT655389 GEN655389:GEP655389 GOJ655389:GOL655389 GYF655389:GYH655389 HIB655389:HID655389 HRX655389:HRZ655389 IBT655389:IBV655389 ILP655389:ILR655389 IVL655389:IVN655389 JFH655389:JFJ655389 JPD655389:JPF655389 JYZ655389:JZB655389 KIV655389:KIX655389 KSR655389:KST655389 LCN655389:LCP655389 LMJ655389:LML655389 LWF655389:LWH655389 MGB655389:MGD655389 MPX655389:MPZ655389 MZT655389:MZV655389 NJP655389:NJR655389 NTL655389:NTN655389 ODH655389:ODJ655389 OND655389:ONF655389 OWZ655389:OXB655389 PGV655389:PGX655389 PQR655389:PQT655389 QAN655389:QAP655389 QKJ655389:QKL655389 QUF655389:QUH655389 REB655389:RED655389 RNX655389:RNZ655389 RXT655389:RXV655389 SHP655389:SHR655389 SRL655389:SRN655389 TBH655389:TBJ655389 TLD655389:TLF655389 TUZ655389:TVB655389 UEV655389:UEX655389 UOR655389:UOT655389 UYN655389:UYP655389 VIJ655389:VIL655389 VSF655389:VSH655389 WCB655389:WCD655389 WLX655389:WLZ655389 WVT655389:WVV655389 J720925:L720925 JH720925:JJ720925 TD720925:TF720925 ACZ720925:ADB720925 AMV720925:AMX720925 AWR720925:AWT720925 BGN720925:BGP720925 BQJ720925:BQL720925 CAF720925:CAH720925 CKB720925:CKD720925 CTX720925:CTZ720925 DDT720925:DDV720925 DNP720925:DNR720925 DXL720925:DXN720925 EHH720925:EHJ720925 ERD720925:ERF720925 FAZ720925:FBB720925 FKV720925:FKX720925 FUR720925:FUT720925 GEN720925:GEP720925 GOJ720925:GOL720925 GYF720925:GYH720925 HIB720925:HID720925 HRX720925:HRZ720925 IBT720925:IBV720925 ILP720925:ILR720925 IVL720925:IVN720925 JFH720925:JFJ720925 JPD720925:JPF720925 JYZ720925:JZB720925 KIV720925:KIX720925 KSR720925:KST720925 LCN720925:LCP720925 LMJ720925:LML720925 LWF720925:LWH720925 MGB720925:MGD720925 MPX720925:MPZ720925 MZT720925:MZV720925 NJP720925:NJR720925 NTL720925:NTN720925 ODH720925:ODJ720925 OND720925:ONF720925 OWZ720925:OXB720925 PGV720925:PGX720925 PQR720925:PQT720925 QAN720925:QAP720925 QKJ720925:QKL720925 QUF720925:QUH720925 REB720925:RED720925 RNX720925:RNZ720925 RXT720925:RXV720925 SHP720925:SHR720925 SRL720925:SRN720925 TBH720925:TBJ720925 TLD720925:TLF720925 TUZ720925:TVB720925 UEV720925:UEX720925 UOR720925:UOT720925 UYN720925:UYP720925 VIJ720925:VIL720925 VSF720925:VSH720925 WCB720925:WCD720925 WLX720925:WLZ720925 WVT720925:WVV720925 J786461:L786461 JH786461:JJ786461 TD786461:TF786461 ACZ786461:ADB786461 AMV786461:AMX786461 AWR786461:AWT786461 BGN786461:BGP786461 BQJ786461:BQL786461 CAF786461:CAH786461 CKB786461:CKD786461 CTX786461:CTZ786461 DDT786461:DDV786461 DNP786461:DNR786461 DXL786461:DXN786461 EHH786461:EHJ786461 ERD786461:ERF786461 FAZ786461:FBB786461 FKV786461:FKX786461 FUR786461:FUT786461 GEN786461:GEP786461 GOJ786461:GOL786461 GYF786461:GYH786461 HIB786461:HID786461 HRX786461:HRZ786461 IBT786461:IBV786461 ILP786461:ILR786461 IVL786461:IVN786461 JFH786461:JFJ786461 JPD786461:JPF786461 JYZ786461:JZB786461 KIV786461:KIX786461 KSR786461:KST786461 LCN786461:LCP786461 LMJ786461:LML786461 LWF786461:LWH786461 MGB786461:MGD786461 MPX786461:MPZ786461 MZT786461:MZV786461 NJP786461:NJR786461 NTL786461:NTN786461 ODH786461:ODJ786461 OND786461:ONF786461 OWZ786461:OXB786461 PGV786461:PGX786461 PQR786461:PQT786461 QAN786461:QAP786461 QKJ786461:QKL786461 QUF786461:QUH786461 REB786461:RED786461 RNX786461:RNZ786461 RXT786461:RXV786461 SHP786461:SHR786461 SRL786461:SRN786461 TBH786461:TBJ786461 TLD786461:TLF786461 TUZ786461:TVB786461 UEV786461:UEX786461 UOR786461:UOT786461 UYN786461:UYP786461 VIJ786461:VIL786461 VSF786461:VSH786461 WCB786461:WCD786461 WLX786461:WLZ786461 WVT786461:WVV786461 J851997:L851997 JH851997:JJ851997 TD851997:TF851997 ACZ851997:ADB851997 AMV851997:AMX851997 AWR851997:AWT851997 BGN851997:BGP851997 BQJ851997:BQL851997 CAF851997:CAH851997 CKB851997:CKD851997 CTX851997:CTZ851997 DDT851997:DDV851997 DNP851997:DNR851997 DXL851997:DXN851997 EHH851997:EHJ851997 ERD851997:ERF851997 FAZ851997:FBB851997 FKV851997:FKX851997 FUR851997:FUT851997 GEN851997:GEP851997 GOJ851997:GOL851997 GYF851997:GYH851997 HIB851997:HID851997 HRX851997:HRZ851997 IBT851997:IBV851997 ILP851997:ILR851997 IVL851997:IVN851997 JFH851997:JFJ851997 JPD851997:JPF851997 JYZ851997:JZB851997 KIV851997:KIX851997 KSR851997:KST851997 LCN851997:LCP851997 LMJ851997:LML851997 LWF851997:LWH851997 MGB851997:MGD851997 MPX851997:MPZ851997 MZT851997:MZV851997 NJP851997:NJR851997 NTL851997:NTN851997 ODH851997:ODJ851997 OND851997:ONF851997 OWZ851997:OXB851997 PGV851997:PGX851997 PQR851997:PQT851997 QAN851997:QAP851997 QKJ851997:QKL851997 QUF851997:QUH851997 REB851997:RED851997 RNX851997:RNZ851997 RXT851997:RXV851997 SHP851997:SHR851997 SRL851997:SRN851997 TBH851997:TBJ851997 TLD851997:TLF851997 TUZ851997:TVB851997 UEV851997:UEX851997 UOR851997:UOT851997 UYN851997:UYP851997 VIJ851997:VIL851997 VSF851997:VSH851997 WCB851997:WCD851997 WLX851997:WLZ851997 WVT851997:WVV851997 J917533:L917533 JH917533:JJ917533 TD917533:TF917533 ACZ917533:ADB917533 AMV917533:AMX917533 AWR917533:AWT917533 BGN917533:BGP917533 BQJ917533:BQL917533 CAF917533:CAH917533 CKB917533:CKD917533 CTX917533:CTZ917533 DDT917533:DDV917533 DNP917533:DNR917533 DXL917533:DXN917533 EHH917533:EHJ917533 ERD917533:ERF917533 FAZ917533:FBB917533 FKV917533:FKX917533 FUR917533:FUT917533 GEN917533:GEP917533 GOJ917533:GOL917533 GYF917533:GYH917533 HIB917533:HID917533 HRX917533:HRZ917533 IBT917533:IBV917533 ILP917533:ILR917533 IVL917533:IVN917533 JFH917533:JFJ917533 JPD917533:JPF917533 JYZ917533:JZB917533 KIV917533:KIX917533 KSR917533:KST917533 LCN917533:LCP917533 LMJ917533:LML917533 LWF917533:LWH917533 MGB917533:MGD917533 MPX917533:MPZ917533 MZT917533:MZV917533 NJP917533:NJR917533 NTL917533:NTN917533 ODH917533:ODJ917533 OND917533:ONF917533 OWZ917533:OXB917533 PGV917533:PGX917533 PQR917533:PQT917533 QAN917533:QAP917533 QKJ917533:QKL917533 QUF917533:QUH917533 REB917533:RED917533 RNX917533:RNZ917533 RXT917533:RXV917533 SHP917533:SHR917533 SRL917533:SRN917533 TBH917533:TBJ917533 TLD917533:TLF917533 TUZ917533:TVB917533 UEV917533:UEX917533 UOR917533:UOT917533 UYN917533:UYP917533 VIJ917533:VIL917533 VSF917533:VSH917533 WCB917533:WCD917533 WLX917533:WLZ917533 WVT917533:WVV917533 J983069:L983069 JH983069:JJ983069 TD983069:TF983069 ACZ983069:ADB983069 AMV983069:AMX983069 AWR983069:AWT983069 BGN983069:BGP983069 BQJ983069:BQL983069 CAF983069:CAH983069 CKB983069:CKD983069 CTX983069:CTZ983069 DDT983069:DDV983069 DNP983069:DNR983069 DXL983069:DXN983069 EHH983069:EHJ983069 ERD983069:ERF983069 FAZ983069:FBB983069 FKV983069:FKX983069 FUR983069:FUT983069 GEN983069:GEP983069 GOJ983069:GOL983069 GYF983069:GYH983069 HIB983069:HID983069 HRX983069:HRZ983069 IBT983069:IBV983069 ILP983069:ILR983069 IVL983069:IVN983069 JFH983069:JFJ983069 JPD983069:JPF983069 JYZ983069:JZB983069 KIV983069:KIX983069 KSR983069:KST983069 LCN983069:LCP983069 LMJ983069:LML983069 LWF983069:LWH983069 MGB983069:MGD983069 MPX983069:MPZ983069 MZT983069:MZV983069 NJP983069:NJR983069 NTL983069:NTN983069 ODH983069:ODJ983069 OND983069:ONF983069 OWZ983069:OXB983069 PGV983069:PGX983069 PQR983069:PQT983069 QAN983069:QAP983069 QKJ983069:QKL983069 QUF983069:QUH983069 REB983069:RED983069 RNX983069:RNZ983069 RXT983069:RXV983069 SHP983069:SHR983069 SRL983069:SRN983069 TBH983069:TBJ983069 TLD983069:TLF983069 TUZ983069:TVB983069 UEV983069:UEX983069 UOR983069:UOT983069 UYN983069:UYP983069 VIJ983069:VIL983069 VSF983069:VSH983069 WCB983069:WCD983069 WLX983069:WLZ983069 WVT983069:WVV983069">
      <formula1>Partnertype</formula1>
    </dataValidation>
    <dataValidation type="list" allowBlank="1" showInputMessage="1" showErrorMessage="1" sqref="J6:L6 JH6:JJ6 TD6:TF6 ACZ6:ADB6 AMV6:AMX6 AWR6:AWT6 BGN6:BGP6 BQJ6:BQL6 CAF6:CAH6 CKB6:CKD6 CTX6:CTZ6 DDT6:DDV6 DNP6:DNR6 DXL6:DXN6 EHH6:EHJ6 ERD6:ERF6 FAZ6:FBB6 FKV6:FKX6 FUR6:FUT6 GEN6:GEP6 GOJ6:GOL6 GYF6:GYH6 HIB6:HID6 HRX6:HRZ6 IBT6:IBV6 ILP6:ILR6 IVL6:IVN6 JFH6:JFJ6 JPD6:JPF6 JYZ6:JZB6 KIV6:KIX6 KSR6:KST6 LCN6:LCP6 LMJ6:LML6 LWF6:LWH6 MGB6:MGD6 MPX6:MPZ6 MZT6:MZV6 NJP6:NJR6 NTL6:NTN6 ODH6:ODJ6 OND6:ONF6 OWZ6:OXB6 PGV6:PGX6 PQR6:PQT6 QAN6:QAP6 QKJ6:QKL6 QUF6:QUH6 REB6:RED6 RNX6:RNZ6 RXT6:RXV6 SHP6:SHR6 SRL6:SRN6 TBH6:TBJ6 TLD6:TLF6 TUZ6:TVB6 UEV6:UEX6 UOR6:UOT6 UYN6:UYP6 VIJ6:VIL6 VSF6:VSH6 WCB6:WCD6 WLX6:WLZ6 WVT6:WVV6 J65564:L65564 JH65564:JJ65564 TD65564:TF65564 ACZ65564:ADB65564 AMV65564:AMX65564 AWR65564:AWT65564 BGN65564:BGP65564 BQJ65564:BQL65564 CAF65564:CAH65564 CKB65564:CKD65564 CTX65564:CTZ65564 DDT65564:DDV65564 DNP65564:DNR65564 DXL65564:DXN65564 EHH65564:EHJ65564 ERD65564:ERF65564 FAZ65564:FBB65564 FKV65564:FKX65564 FUR65564:FUT65564 GEN65564:GEP65564 GOJ65564:GOL65564 GYF65564:GYH65564 HIB65564:HID65564 HRX65564:HRZ65564 IBT65564:IBV65564 ILP65564:ILR65564 IVL65564:IVN65564 JFH65564:JFJ65564 JPD65564:JPF65564 JYZ65564:JZB65564 KIV65564:KIX65564 KSR65564:KST65564 LCN65564:LCP65564 LMJ65564:LML65564 LWF65564:LWH65564 MGB65564:MGD65564 MPX65564:MPZ65564 MZT65564:MZV65564 NJP65564:NJR65564 NTL65564:NTN65564 ODH65564:ODJ65564 OND65564:ONF65564 OWZ65564:OXB65564 PGV65564:PGX65564 PQR65564:PQT65564 QAN65564:QAP65564 QKJ65564:QKL65564 QUF65564:QUH65564 REB65564:RED65564 RNX65564:RNZ65564 RXT65564:RXV65564 SHP65564:SHR65564 SRL65564:SRN65564 TBH65564:TBJ65564 TLD65564:TLF65564 TUZ65564:TVB65564 UEV65564:UEX65564 UOR65564:UOT65564 UYN65564:UYP65564 VIJ65564:VIL65564 VSF65564:VSH65564 WCB65564:WCD65564 WLX65564:WLZ65564 WVT65564:WVV65564 J131100:L131100 JH131100:JJ131100 TD131100:TF131100 ACZ131100:ADB131100 AMV131100:AMX131100 AWR131100:AWT131100 BGN131100:BGP131100 BQJ131100:BQL131100 CAF131100:CAH131100 CKB131100:CKD131100 CTX131100:CTZ131100 DDT131100:DDV131100 DNP131100:DNR131100 DXL131100:DXN131100 EHH131100:EHJ131100 ERD131100:ERF131100 FAZ131100:FBB131100 FKV131100:FKX131100 FUR131100:FUT131100 GEN131100:GEP131100 GOJ131100:GOL131100 GYF131100:GYH131100 HIB131100:HID131100 HRX131100:HRZ131100 IBT131100:IBV131100 ILP131100:ILR131100 IVL131100:IVN131100 JFH131100:JFJ131100 JPD131100:JPF131100 JYZ131100:JZB131100 KIV131100:KIX131100 KSR131100:KST131100 LCN131100:LCP131100 LMJ131100:LML131100 LWF131100:LWH131100 MGB131100:MGD131100 MPX131100:MPZ131100 MZT131100:MZV131100 NJP131100:NJR131100 NTL131100:NTN131100 ODH131100:ODJ131100 OND131100:ONF131100 OWZ131100:OXB131100 PGV131100:PGX131100 PQR131100:PQT131100 QAN131100:QAP131100 QKJ131100:QKL131100 QUF131100:QUH131100 REB131100:RED131100 RNX131100:RNZ131100 RXT131100:RXV131100 SHP131100:SHR131100 SRL131100:SRN131100 TBH131100:TBJ131100 TLD131100:TLF131100 TUZ131100:TVB131100 UEV131100:UEX131100 UOR131100:UOT131100 UYN131100:UYP131100 VIJ131100:VIL131100 VSF131100:VSH131100 WCB131100:WCD131100 WLX131100:WLZ131100 WVT131100:WVV131100 J196636:L196636 JH196636:JJ196636 TD196636:TF196636 ACZ196636:ADB196636 AMV196636:AMX196636 AWR196636:AWT196636 BGN196636:BGP196636 BQJ196636:BQL196636 CAF196636:CAH196636 CKB196636:CKD196636 CTX196636:CTZ196636 DDT196636:DDV196636 DNP196636:DNR196636 DXL196636:DXN196636 EHH196636:EHJ196636 ERD196636:ERF196636 FAZ196636:FBB196636 FKV196636:FKX196636 FUR196636:FUT196636 GEN196636:GEP196636 GOJ196636:GOL196636 GYF196636:GYH196636 HIB196636:HID196636 HRX196636:HRZ196636 IBT196636:IBV196636 ILP196636:ILR196636 IVL196636:IVN196636 JFH196636:JFJ196636 JPD196636:JPF196636 JYZ196636:JZB196636 KIV196636:KIX196636 KSR196636:KST196636 LCN196636:LCP196636 LMJ196636:LML196636 LWF196636:LWH196636 MGB196636:MGD196636 MPX196636:MPZ196636 MZT196636:MZV196636 NJP196636:NJR196636 NTL196636:NTN196636 ODH196636:ODJ196636 OND196636:ONF196636 OWZ196636:OXB196636 PGV196636:PGX196636 PQR196636:PQT196636 QAN196636:QAP196636 QKJ196636:QKL196636 QUF196636:QUH196636 REB196636:RED196636 RNX196636:RNZ196636 RXT196636:RXV196636 SHP196636:SHR196636 SRL196636:SRN196636 TBH196636:TBJ196636 TLD196636:TLF196636 TUZ196636:TVB196636 UEV196636:UEX196636 UOR196636:UOT196636 UYN196636:UYP196636 VIJ196636:VIL196636 VSF196636:VSH196636 WCB196636:WCD196636 WLX196636:WLZ196636 WVT196636:WVV196636 J262172:L262172 JH262172:JJ262172 TD262172:TF262172 ACZ262172:ADB262172 AMV262172:AMX262172 AWR262172:AWT262172 BGN262172:BGP262172 BQJ262172:BQL262172 CAF262172:CAH262172 CKB262172:CKD262172 CTX262172:CTZ262172 DDT262172:DDV262172 DNP262172:DNR262172 DXL262172:DXN262172 EHH262172:EHJ262172 ERD262172:ERF262172 FAZ262172:FBB262172 FKV262172:FKX262172 FUR262172:FUT262172 GEN262172:GEP262172 GOJ262172:GOL262172 GYF262172:GYH262172 HIB262172:HID262172 HRX262172:HRZ262172 IBT262172:IBV262172 ILP262172:ILR262172 IVL262172:IVN262172 JFH262172:JFJ262172 JPD262172:JPF262172 JYZ262172:JZB262172 KIV262172:KIX262172 KSR262172:KST262172 LCN262172:LCP262172 LMJ262172:LML262172 LWF262172:LWH262172 MGB262172:MGD262172 MPX262172:MPZ262172 MZT262172:MZV262172 NJP262172:NJR262172 NTL262172:NTN262172 ODH262172:ODJ262172 OND262172:ONF262172 OWZ262172:OXB262172 PGV262172:PGX262172 PQR262172:PQT262172 QAN262172:QAP262172 QKJ262172:QKL262172 QUF262172:QUH262172 REB262172:RED262172 RNX262172:RNZ262172 RXT262172:RXV262172 SHP262172:SHR262172 SRL262172:SRN262172 TBH262172:TBJ262172 TLD262172:TLF262172 TUZ262172:TVB262172 UEV262172:UEX262172 UOR262172:UOT262172 UYN262172:UYP262172 VIJ262172:VIL262172 VSF262172:VSH262172 WCB262172:WCD262172 WLX262172:WLZ262172 WVT262172:WVV262172 J327708:L327708 JH327708:JJ327708 TD327708:TF327708 ACZ327708:ADB327708 AMV327708:AMX327708 AWR327708:AWT327708 BGN327708:BGP327708 BQJ327708:BQL327708 CAF327708:CAH327708 CKB327708:CKD327708 CTX327708:CTZ327708 DDT327708:DDV327708 DNP327708:DNR327708 DXL327708:DXN327708 EHH327708:EHJ327708 ERD327708:ERF327708 FAZ327708:FBB327708 FKV327708:FKX327708 FUR327708:FUT327708 GEN327708:GEP327708 GOJ327708:GOL327708 GYF327708:GYH327708 HIB327708:HID327708 HRX327708:HRZ327708 IBT327708:IBV327708 ILP327708:ILR327708 IVL327708:IVN327708 JFH327708:JFJ327708 JPD327708:JPF327708 JYZ327708:JZB327708 KIV327708:KIX327708 KSR327708:KST327708 LCN327708:LCP327708 LMJ327708:LML327708 LWF327708:LWH327708 MGB327708:MGD327708 MPX327708:MPZ327708 MZT327708:MZV327708 NJP327708:NJR327708 NTL327708:NTN327708 ODH327708:ODJ327708 OND327708:ONF327708 OWZ327708:OXB327708 PGV327708:PGX327708 PQR327708:PQT327708 QAN327708:QAP327708 QKJ327708:QKL327708 QUF327708:QUH327708 REB327708:RED327708 RNX327708:RNZ327708 RXT327708:RXV327708 SHP327708:SHR327708 SRL327708:SRN327708 TBH327708:TBJ327708 TLD327708:TLF327708 TUZ327708:TVB327708 UEV327708:UEX327708 UOR327708:UOT327708 UYN327708:UYP327708 VIJ327708:VIL327708 VSF327708:VSH327708 WCB327708:WCD327708 WLX327708:WLZ327708 WVT327708:WVV327708 J393244:L393244 JH393244:JJ393244 TD393244:TF393244 ACZ393244:ADB393244 AMV393244:AMX393244 AWR393244:AWT393244 BGN393244:BGP393244 BQJ393244:BQL393244 CAF393244:CAH393244 CKB393244:CKD393244 CTX393244:CTZ393244 DDT393244:DDV393244 DNP393244:DNR393244 DXL393244:DXN393244 EHH393244:EHJ393244 ERD393244:ERF393244 FAZ393244:FBB393244 FKV393244:FKX393244 FUR393244:FUT393244 GEN393244:GEP393244 GOJ393244:GOL393244 GYF393244:GYH393244 HIB393244:HID393244 HRX393244:HRZ393244 IBT393244:IBV393244 ILP393244:ILR393244 IVL393244:IVN393244 JFH393244:JFJ393244 JPD393244:JPF393244 JYZ393244:JZB393244 KIV393244:KIX393244 KSR393244:KST393244 LCN393244:LCP393244 LMJ393244:LML393244 LWF393244:LWH393244 MGB393244:MGD393244 MPX393244:MPZ393244 MZT393244:MZV393244 NJP393244:NJR393244 NTL393244:NTN393244 ODH393244:ODJ393244 OND393244:ONF393244 OWZ393244:OXB393244 PGV393244:PGX393244 PQR393244:PQT393244 QAN393244:QAP393244 QKJ393244:QKL393244 QUF393244:QUH393244 REB393244:RED393244 RNX393244:RNZ393244 RXT393244:RXV393244 SHP393244:SHR393244 SRL393244:SRN393244 TBH393244:TBJ393244 TLD393244:TLF393244 TUZ393244:TVB393244 UEV393244:UEX393244 UOR393244:UOT393244 UYN393244:UYP393244 VIJ393244:VIL393244 VSF393244:VSH393244 WCB393244:WCD393244 WLX393244:WLZ393244 WVT393244:WVV393244 J458780:L458780 JH458780:JJ458780 TD458780:TF458780 ACZ458780:ADB458780 AMV458780:AMX458780 AWR458780:AWT458780 BGN458780:BGP458780 BQJ458780:BQL458780 CAF458780:CAH458780 CKB458780:CKD458780 CTX458780:CTZ458780 DDT458780:DDV458780 DNP458780:DNR458780 DXL458780:DXN458780 EHH458780:EHJ458780 ERD458780:ERF458780 FAZ458780:FBB458780 FKV458780:FKX458780 FUR458780:FUT458780 GEN458780:GEP458780 GOJ458780:GOL458780 GYF458780:GYH458780 HIB458780:HID458780 HRX458780:HRZ458780 IBT458780:IBV458780 ILP458780:ILR458780 IVL458780:IVN458780 JFH458780:JFJ458780 JPD458780:JPF458780 JYZ458780:JZB458780 KIV458780:KIX458780 KSR458780:KST458780 LCN458780:LCP458780 LMJ458780:LML458780 LWF458780:LWH458780 MGB458780:MGD458780 MPX458780:MPZ458780 MZT458780:MZV458780 NJP458780:NJR458780 NTL458780:NTN458780 ODH458780:ODJ458780 OND458780:ONF458780 OWZ458780:OXB458780 PGV458780:PGX458780 PQR458780:PQT458780 QAN458780:QAP458780 QKJ458780:QKL458780 QUF458780:QUH458780 REB458780:RED458780 RNX458780:RNZ458780 RXT458780:RXV458780 SHP458780:SHR458780 SRL458780:SRN458780 TBH458780:TBJ458780 TLD458780:TLF458780 TUZ458780:TVB458780 UEV458780:UEX458780 UOR458780:UOT458780 UYN458780:UYP458780 VIJ458780:VIL458780 VSF458780:VSH458780 WCB458780:WCD458780 WLX458780:WLZ458780 WVT458780:WVV458780 J524316:L524316 JH524316:JJ524316 TD524316:TF524316 ACZ524316:ADB524316 AMV524316:AMX524316 AWR524316:AWT524316 BGN524316:BGP524316 BQJ524316:BQL524316 CAF524316:CAH524316 CKB524316:CKD524316 CTX524316:CTZ524316 DDT524316:DDV524316 DNP524316:DNR524316 DXL524316:DXN524316 EHH524316:EHJ524316 ERD524316:ERF524316 FAZ524316:FBB524316 FKV524316:FKX524316 FUR524316:FUT524316 GEN524316:GEP524316 GOJ524316:GOL524316 GYF524316:GYH524316 HIB524316:HID524316 HRX524316:HRZ524316 IBT524316:IBV524316 ILP524316:ILR524316 IVL524316:IVN524316 JFH524316:JFJ524316 JPD524316:JPF524316 JYZ524316:JZB524316 KIV524316:KIX524316 KSR524316:KST524316 LCN524316:LCP524316 LMJ524316:LML524316 LWF524316:LWH524316 MGB524316:MGD524316 MPX524316:MPZ524316 MZT524316:MZV524316 NJP524316:NJR524316 NTL524316:NTN524316 ODH524316:ODJ524316 OND524316:ONF524316 OWZ524316:OXB524316 PGV524316:PGX524316 PQR524316:PQT524316 QAN524316:QAP524316 QKJ524316:QKL524316 QUF524316:QUH524316 REB524316:RED524316 RNX524316:RNZ524316 RXT524316:RXV524316 SHP524316:SHR524316 SRL524316:SRN524316 TBH524316:TBJ524316 TLD524316:TLF524316 TUZ524316:TVB524316 UEV524316:UEX524316 UOR524316:UOT524316 UYN524316:UYP524316 VIJ524316:VIL524316 VSF524316:VSH524316 WCB524316:WCD524316 WLX524316:WLZ524316 WVT524316:WVV524316 J589852:L589852 JH589852:JJ589852 TD589852:TF589852 ACZ589852:ADB589852 AMV589852:AMX589852 AWR589852:AWT589852 BGN589852:BGP589852 BQJ589852:BQL589852 CAF589852:CAH589852 CKB589852:CKD589852 CTX589852:CTZ589852 DDT589852:DDV589852 DNP589852:DNR589852 DXL589852:DXN589852 EHH589852:EHJ589852 ERD589852:ERF589852 FAZ589852:FBB589852 FKV589852:FKX589852 FUR589852:FUT589852 GEN589852:GEP589852 GOJ589852:GOL589852 GYF589852:GYH589852 HIB589852:HID589852 HRX589852:HRZ589852 IBT589852:IBV589852 ILP589852:ILR589852 IVL589852:IVN589852 JFH589852:JFJ589852 JPD589852:JPF589852 JYZ589852:JZB589852 KIV589852:KIX589852 KSR589852:KST589852 LCN589852:LCP589852 LMJ589852:LML589852 LWF589852:LWH589852 MGB589852:MGD589852 MPX589852:MPZ589852 MZT589852:MZV589852 NJP589852:NJR589852 NTL589852:NTN589852 ODH589852:ODJ589852 OND589852:ONF589852 OWZ589852:OXB589852 PGV589852:PGX589852 PQR589852:PQT589852 QAN589852:QAP589852 QKJ589852:QKL589852 QUF589852:QUH589852 REB589852:RED589852 RNX589852:RNZ589852 RXT589852:RXV589852 SHP589852:SHR589852 SRL589852:SRN589852 TBH589852:TBJ589852 TLD589852:TLF589852 TUZ589852:TVB589852 UEV589852:UEX589852 UOR589852:UOT589852 UYN589852:UYP589852 VIJ589852:VIL589852 VSF589852:VSH589852 WCB589852:WCD589852 WLX589852:WLZ589852 WVT589852:WVV589852 J655388:L655388 JH655388:JJ655388 TD655388:TF655388 ACZ655388:ADB655388 AMV655388:AMX655388 AWR655388:AWT655388 BGN655388:BGP655388 BQJ655388:BQL655388 CAF655388:CAH655388 CKB655388:CKD655388 CTX655388:CTZ655388 DDT655388:DDV655388 DNP655388:DNR655388 DXL655388:DXN655388 EHH655388:EHJ655388 ERD655388:ERF655388 FAZ655388:FBB655388 FKV655388:FKX655388 FUR655388:FUT655388 GEN655388:GEP655388 GOJ655388:GOL655388 GYF655388:GYH655388 HIB655388:HID655388 HRX655388:HRZ655388 IBT655388:IBV655388 ILP655388:ILR655388 IVL655388:IVN655388 JFH655388:JFJ655388 JPD655388:JPF655388 JYZ655388:JZB655388 KIV655388:KIX655388 KSR655388:KST655388 LCN655388:LCP655388 LMJ655388:LML655388 LWF655388:LWH655388 MGB655388:MGD655388 MPX655388:MPZ655388 MZT655388:MZV655388 NJP655388:NJR655388 NTL655388:NTN655388 ODH655388:ODJ655388 OND655388:ONF655388 OWZ655388:OXB655388 PGV655388:PGX655388 PQR655388:PQT655388 QAN655388:QAP655388 QKJ655388:QKL655388 QUF655388:QUH655388 REB655388:RED655388 RNX655388:RNZ655388 RXT655388:RXV655388 SHP655388:SHR655388 SRL655388:SRN655388 TBH655388:TBJ655388 TLD655388:TLF655388 TUZ655388:TVB655388 UEV655388:UEX655388 UOR655388:UOT655388 UYN655388:UYP655388 VIJ655388:VIL655388 VSF655388:VSH655388 WCB655388:WCD655388 WLX655388:WLZ655388 WVT655388:WVV655388 J720924:L720924 JH720924:JJ720924 TD720924:TF720924 ACZ720924:ADB720924 AMV720924:AMX720924 AWR720924:AWT720924 BGN720924:BGP720924 BQJ720924:BQL720924 CAF720924:CAH720924 CKB720924:CKD720924 CTX720924:CTZ720924 DDT720924:DDV720924 DNP720924:DNR720924 DXL720924:DXN720924 EHH720924:EHJ720924 ERD720924:ERF720924 FAZ720924:FBB720924 FKV720924:FKX720924 FUR720924:FUT720924 GEN720924:GEP720924 GOJ720924:GOL720924 GYF720924:GYH720924 HIB720924:HID720924 HRX720924:HRZ720924 IBT720924:IBV720924 ILP720924:ILR720924 IVL720924:IVN720924 JFH720924:JFJ720924 JPD720924:JPF720924 JYZ720924:JZB720924 KIV720924:KIX720924 KSR720924:KST720924 LCN720924:LCP720924 LMJ720924:LML720924 LWF720924:LWH720924 MGB720924:MGD720924 MPX720924:MPZ720924 MZT720924:MZV720924 NJP720924:NJR720924 NTL720924:NTN720924 ODH720924:ODJ720924 OND720924:ONF720924 OWZ720924:OXB720924 PGV720924:PGX720924 PQR720924:PQT720924 QAN720924:QAP720924 QKJ720924:QKL720924 QUF720924:QUH720924 REB720924:RED720924 RNX720924:RNZ720924 RXT720924:RXV720924 SHP720924:SHR720924 SRL720924:SRN720924 TBH720924:TBJ720924 TLD720924:TLF720924 TUZ720924:TVB720924 UEV720924:UEX720924 UOR720924:UOT720924 UYN720924:UYP720924 VIJ720924:VIL720924 VSF720924:VSH720924 WCB720924:WCD720924 WLX720924:WLZ720924 WVT720924:WVV720924 J786460:L786460 JH786460:JJ786460 TD786460:TF786460 ACZ786460:ADB786460 AMV786460:AMX786460 AWR786460:AWT786460 BGN786460:BGP786460 BQJ786460:BQL786460 CAF786460:CAH786460 CKB786460:CKD786460 CTX786460:CTZ786460 DDT786460:DDV786460 DNP786460:DNR786460 DXL786460:DXN786460 EHH786460:EHJ786460 ERD786460:ERF786460 FAZ786460:FBB786460 FKV786460:FKX786460 FUR786460:FUT786460 GEN786460:GEP786460 GOJ786460:GOL786460 GYF786460:GYH786460 HIB786460:HID786460 HRX786460:HRZ786460 IBT786460:IBV786460 ILP786460:ILR786460 IVL786460:IVN786460 JFH786460:JFJ786460 JPD786460:JPF786460 JYZ786460:JZB786460 KIV786460:KIX786460 KSR786460:KST786460 LCN786460:LCP786460 LMJ786460:LML786460 LWF786460:LWH786460 MGB786460:MGD786460 MPX786460:MPZ786460 MZT786460:MZV786460 NJP786460:NJR786460 NTL786460:NTN786460 ODH786460:ODJ786460 OND786460:ONF786460 OWZ786460:OXB786460 PGV786460:PGX786460 PQR786460:PQT786460 QAN786460:QAP786460 QKJ786460:QKL786460 QUF786460:QUH786460 REB786460:RED786460 RNX786460:RNZ786460 RXT786460:RXV786460 SHP786460:SHR786460 SRL786460:SRN786460 TBH786460:TBJ786460 TLD786460:TLF786460 TUZ786460:TVB786460 UEV786460:UEX786460 UOR786460:UOT786460 UYN786460:UYP786460 VIJ786460:VIL786460 VSF786460:VSH786460 WCB786460:WCD786460 WLX786460:WLZ786460 WVT786460:WVV786460 J851996:L851996 JH851996:JJ851996 TD851996:TF851996 ACZ851996:ADB851996 AMV851996:AMX851996 AWR851996:AWT851996 BGN851996:BGP851996 BQJ851996:BQL851996 CAF851996:CAH851996 CKB851996:CKD851996 CTX851996:CTZ851996 DDT851996:DDV851996 DNP851996:DNR851996 DXL851996:DXN851996 EHH851996:EHJ851996 ERD851996:ERF851996 FAZ851996:FBB851996 FKV851996:FKX851996 FUR851996:FUT851996 GEN851996:GEP851996 GOJ851996:GOL851996 GYF851996:GYH851996 HIB851996:HID851996 HRX851996:HRZ851996 IBT851996:IBV851996 ILP851996:ILR851996 IVL851996:IVN851996 JFH851996:JFJ851996 JPD851996:JPF851996 JYZ851996:JZB851996 KIV851996:KIX851996 KSR851996:KST851996 LCN851996:LCP851996 LMJ851996:LML851996 LWF851996:LWH851996 MGB851996:MGD851996 MPX851996:MPZ851996 MZT851996:MZV851996 NJP851996:NJR851996 NTL851996:NTN851996 ODH851996:ODJ851996 OND851996:ONF851996 OWZ851996:OXB851996 PGV851996:PGX851996 PQR851996:PQT851996 QAN851996:QAP851996 QKJ851996:QKL851996 QUF851996:QUH851996 REB851996:RED851996 RNX851996:RNZ851996 RXT851996:RXV851996 SHP851996:SHR851996 SRL851996:SRN851996 TBH851996:TBJ851996 TLD851996:TLF851996 TUZ851996:TVB851996 UEV851996:UEX851996 UOR851996:UOT851996 UYN851996:UYP851996 VIJ851996:VIL851996 VSF851996:VSH851996 WCB851996:WCD851996 WLX851996:WLZ851996 WVT851996:WVV851996 J917532:L917532 JH917532:JJ917532 TD917532:TF917532 ACZ917532:ADB917532 AMV917532:AMX917532 AWR917532:AWT917532 BGN917532:BGP917532 BQJ917532:BQL917532 CAF917532:CAH917532 CKB917532:CKD917532 CTX917532:CTZ917532 DDT917532:DDV917532 DNP917532:DNR917532 DXL917532:DXN917532 EHH917532:EHJ917532 ERD917532:ERF917532 FAZ917532:FBB917532 FKV917532:FKX917532 FUR917532:FUT917532 GEN917532:GEP917532 GOJ917532:GOL917532 GYF917532:GYH917532 HIB917532:HID917532 HRX917532:HRZ917532 IBT917532:IBV917532 ILP917532:ILR917532 IVL917532:IVN917532 JFH917532:JFJ917532 JPD917532:JPF917532 JYZ917532:JZB917532 KIV917532:KIX917532 KSR917532:KST917532 LCN917532:LCP917532 LMJ917532:LML917532 LWF917532:LWH917532 MGB917532:MGD917532 MPX917532:MPZ917532 MZT917532:MZV917532 NJP917532:NJR917532 NTL917532:NTN917532 ODH917532:ODJ917532 OND917532:ONF917532 OWZ917532:OXB917532 PGV917532:PGX917532 PQR917532:PQT917532 QAN917532:QAP917532 QKJ917532:QKL917532 QUF917532:QUH917532 REB917532:RED917532 RNX917532:RNZ917532 RXT917532:RXV917532 SHP917532:SHR917532 SRL917532:SRN917532 TBH917532:TBJ917532 TLD917532:TLF917532 TUZ917532:TVB917532 UEV917532:UEX917532 UOR917532:UOT917532 UYN917532:UYP917532 VIJ917532:VIL917532 VSF917532:VSH917532 WCB917532:WCD917532 WLX917532:WLZ917532 WVT917532:WVV917532 J983068:L983068 JH983068:JJ983068 TD983068:TF983068 ACZ983068:ADB983068 AMV983068:AMX983068 AWR983068:AWT983068 BGN983068:BGP983068 BQJ983068:BQL983068 CAF983068:CAH983068 CKB983068:CKD983068 CTX983068:CTZ983068 DDT983068:DDV983068 DNP983068:DNR983068 DXL983068:DXN983068 EHH983068:EHJ983068 ERD983068:ERF983068 FAZ983068:FBB983068 FKV983068:FKX983068 FUR983068:FUT983068 GEN983068:GEP983068 GOJ983068:GOL983068 GYF983068:GYH983068 HIB983068:HID983068 HRX983068:HRZ983068 IBT983068:IBV983068 ILP983068:ILR983068 IVL983068:IVN983068 JFH983068:JFJ983068 JPD983068:JPF983068 JYZ983068:JZB983068 KIV983068:KIX983068 KSR983068:KST983068 LCN983068:LCP983068 LMJ983068:LML983068 LWF983068:LWH983068 MGB983068:MGD983068 MPX983068:MPZ983068 MZT983068:MZV983068 NJP983068:NJR983068 NTL983068:NTN983068 ODH983068:ODJ983068 OND983068:ONF983068 OWZ983068:OXB983068 PGV983068:PGX983068 PQR983068:PQT983068 QAN983068:QAP983068 QKJ983068:QKL983068 QUF983068:QUH983068 REB983068:RED983068 RNX983068:RNZ983068 RXT983068:RXV983068 SHP983068:SHR983068 SRL983068:SRN983068 TBH983068:TBJ983068 TLD983068:TLF983068 TUZ983068:TVB983068 UEV983068:UEX983068 UOR983068:UOT983068 UYN983068:UYP983068 VIJ983068:VIL983068 VSF983068:VSH983068 WCB983068:WCD983068 WLX983068:WLZ983068 WVT983068:WVV983068">
      <formula1>Type</formula1>
    </dataValidation>
  </dataValidations>
  <pageMargins left="0.7" right="0.7" top="0.75" bottom="0.75" header="0.3" footer="0.3"/>
  <pageSetup paperSize="9" orientation="portrait" r:id="rId1"/>
  <ignoredErrors>
    <ignoredError sqref="C68:E70 G68:I70 K68:M70 O68:Q70 C75:E83 G75:I83 K75:M83 O75:Q83 C88:E106 G88:I106 K88:M106 O88:Q106 O60:Q65 K60:M65 G60:I65 C60:E65 C66:E67 G66:I67 K66:M67 O66:Q67" calculatedColumn="1"/>
  </ignoredErrors>
  <legacy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Agerholm Larsen</dc:creator>
  <cp:lastModifiedBy>Birgit Agerholm Larsen</cp:lastModifiedBy>
  <dcterms:created xsi:type="dcterms:W3CDTF">2015-02-09T15:13:33Z</dcterms:created>
  <dcterms:modified xsi:type="dcterms:W3CDTF">2016-02-11T08:53:49Z</dcterms:modified>
</cp:coreProperties>
</file>