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<sst xmlns="http://schemas.openxmlformats.org/spreadsheetml/2006/main" count="82" uniqueCount="60">
  <si>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Blue Knights  Belgium X</t>
  </si>
  <si>
    <t>Reservation form to be sent before April 03, 2020 00:00</t>
  </si>
  <si>
    <t>at : meeting.anniversary.bkbx@gmail.com</t>
  </si>
  <si>
    <t>More informatition avaible at www.bkx.be</t>
  </si>
  <si>
    <t>Personal information and billing</t>
  </si>
  <si>
    <t>Full name of participant</t>
  </si>
  <si>
    <t>Full name of the accompanying</t>
  </si>
  <si>
    <t>E-mail address</t>
  </si>
  <si>
    <t>Blue Knights Chapter</t>
  </si>
  <si>
    <t>Phone</t>
  </si>
  <si>
    <t>Postal address</t>
  </si>
  <si>
    <t>Zipcode + city</t>
  </si>
  <si>
    <t>Country</t>
  </si>
  <si>
    <t>Type of motorcycle</t>
  </si>
  <si>
    <t>Registration number</t>
  </si>
  <si>
    <t>Chosen Formula (meals included)</t>
  </si>
  <si>
    <t xml:space="preserve">Sporthouse hotel </t>
  </si>
  <si>
    <t>-</t>
  </si>
  <si>
    <t>Bed linen and Towels included</t>
  </si>
  <si>
    <t>Number of adults (12 et +)</t>
  </si>
  <si>
    <t>number &lt;12</t>
  </si>
  <si>
    <t>Total</t>
  </si>
  <si>
    <t>A</t>
  </si>
  <si>
    <t>13 - 15 mai</t>
  </si>
  <si>
    <t>300 € /
2 adults</t>
  </si>
  <si>
    <t>B</t>
  </si>
  <si>
    <t>13 - 15 mai (single)</t>
  </si>
  <si>
    <t>180 €
single</t>
  </si>
  <si>
    <t xml:space="preserve"> </t>
  </si>
  <si>
    <t>Chalet</t>
  </si>
  <si>
    <t>Bed linen included</t>
  </si>
  <si>
    <t>C</t>
  </si>
  <si>
    <t>135 € /
adult</t>
  </si>
  <si>
    <t>D</t>
  </si>
  <si>
    <t xml:space="preserve">14 - 15 mai </t>
  </si>
  <si>
    <t>120 € /
adult</t>
  </si>
  <si>
    <t>Camping</t>
  </si>
  <si>
    <t>E</t>
  </si>
  <si>
    <t>108 € /
adult</t>
  </si>
  <si>
    <t>F</t>
  </si>
  <si>
    <t>88 € /
adult</t>
  </si>
  <si>
    <t>Extra = non resident</t>
  </si>
  <si>
    <t>Number of persons</t>
  </si>
  <si>
    <t>Fee = no meal (non resident)</t>
  </si>
  <si>
    <t>15€ / pers</t>
  </si>
  <si>
    <t>Saturday supper (non resident)</t>
  </si>
  <si>
    <t>25€ / pers</t>
  </si>
  <si>
    <t>Meeting T-Shirt</t>
  </si>
  <si>
    <t>Man</t>
  </si>
  <si>
    <t>S</t>
  </si>
  <si>
    <t>M</t>
  </si>
  <si>
    <t>L</t>
  </si>
  <si>
    <t>XL</t>
  </si>
  <si>
    <t>XXL</t>
  </si>
  <si>
    <t>XXXL</t>
  </si>
  <si>
    <t>Woman</t>
  </si>
  <si>
    <t>&lt;12 Years = 1/2 price for all formulas</t>
  </si>
  <si>
    <t>Total to pay</t>
  </si>
  <si>
    <t>to bank account : BE63 0014 9401 4208</t>
  </si>
  <si>
    <t>of Blue Knights Belghium 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</si>
</sst>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€&quot;_-;\-* #,##0.00&quot; €&quot;_-;_-* \-??&quot; €&quot;_-;_-@_-"/>
    <numFmt numFmtId="166" formatCode="0.0"/>
    <numFmt numFmtId="167" formatCode="General"/>
    <numFmt numFmtId="168" formatCode="#,##0&quot; €&quot;;[RED]\-#,##0&quot; €&quot;"/>
  </numFmts>
  <fonts count="10">
    <font>
      <sz val="10"/>
      <name val="Arial"/>
      <family val="0"/>
    </font>
    <font>
      <b/>
      <i/>
      <sz val="20"/>
      <color indexed="3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 applyProtection="1">
      <alignment vertical="center"/>
      <protection/>
    </xf>
    <xf numFmtId="164" fontId="0" fillId="0" borderId="0" xfId="0" applyAlignment="1" applyProtection="1">
      <alignment vertical="center"/>
      <protection locked="0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0" fillId="0" borderId="2" xfId="0" applyFont="1" applyBorder="1" applyAlignment="1">
      <alignment horizontal="right" vertical="center"/>
    </xf>
    <xf numFmtId="164" fontId="0" fillId="0" borderId="3" xfId="0" applyBorder="1" applyAlignment="1">
      <alignment vertical="center"/>
    </xf>
    <xf numFmtId="164" fontId="0" fillId="0" borderId="1" xfId="0" applyBorder="1" applyAlignment="1" applyProtection="1">
      <alignment horizontal="center" vertical="center"/>
      <protection locked="0"/>
    </xf>
    <xf numFmtId="164" fontId="0" fillId="0" borderId="1" xfId="0" applyBorder="1" applyAlignment="1" applyProtection="1">
      <alignment vertical="center"/>
      <protection locked="0"/>
    </xf>
    <xf numFmtId="164" fontId="0" fillId="3" borderId="0" xfId="0" applyFill="1" applyAlignment="1">
      <alignment vertical="center"/>
    </xf>
    <xf numFmtId="164" fontId="0" fillId="3" borderId="0" xfId="0" applyFill="1" applyAlignment="1" applyProtection="1">
      <alignment vertical="center"/>
      <protection/>
    </xf>
    <xf numFmtId="164" fontId="5" fillId="2" borderId="2" xfId="0" applyFont="1" applyFill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3" borderId="4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7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vertical="center"/>
    </xf>
    <xf numFmtId="164" fontId="0" fillId="3" borderId="5" xfId="0" applyFont="1" applyFill="1" applyBorder="1" applyAlignment="1">
      <alignment horizontal="center" vertical="center"/>
    </xf>
    <xf numFmtId="165" fontId="0" fillId="0" borderId="1" xfId="17" applyFont="1" applyFill="1" applyBorder="1" applyAlignment="1" applyProtection="1">
      <alignment horizontal="center" vertical="center"/>
      <protection/>
    </xf>
    <xf numFmtId="165" fontId="0" fillId="0" borderId="5" xfId="17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 vertical="center"/>
    </xf>
    <xf numFmtId="165" fontId="0" fillId="0" borderId="5" xfId="17" applyFont="1" applyFill="1" applyBorder="1" applyAlignment="1" applyProtection="1">
      <alignment horizontal="center" vertical="center"/>
      <protection/>
    </xf>
    <xf numFmtId="164" fontId="7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 wrapText="1"/>
    </xf>
    <xf numFmtId="164" fontId="8" fillId="0" borderId="4" xfId="0" applyFont="1" applyBorder="1" applyAlignment="1" applyProtection="1">
      <alignment horizontal="center" vertical="center" wrapText="1"/>
      <protection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 applyProtection="1">
      <alignment horizontal="center" vertical="center" wrapText="1"/>
      <protection/>
    </xf>
    <xf numFmtId="164" fontId="0" fillId="0" borderId="4" xfId="0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5" fontId="0" fillId="0" borderId="5" xfId="17" applyFont="1" applyFill="1" applyBorder="1" applyAlignment="1" applyProtection="1">
      <alignment vertical="center"/>
      <protection/>
    </xf>
    <xf numFmtId="164" fontId="8" fillId="0" borderId="0" xfId="0" applyFont="1" applyAlignment="1">
      <alignment vertical="center"/>
    </xf>
    <xf numFmtId="164" fontId="0" fillId="0" borderId="0" xfId="0" applyBorder="1" applyAlignment="1" applyProtection="1">
      <alignment horizontal="center" vertical="center"/>
      <protection locked="0"/>
    </xf>
    <xf numFmtId="164" fontId="0" fillId="0" borderId="0" xfId="0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64" fontId="0" fillId="0" borderId="2" xfId="0" applyBorder="1" applyAlignment="1" applyProtection="1">
      <alignment vertical="center"/>
      <protection locked="0"/>
    </xf>
    <xf numFmtId="164" fontId="0" fillId="0" borderId="3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FFFFFF"/>
      </font>
      <border/>
    </dxf>
    <dxf>
      <font>
        <b val="0"/>
        <color rgb="FFFF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workbookViewId="0" topLeftCell="A28">
      <selection activeCell="G47" sqref="G47"/>
    </sheetView>
  </sheetViews>
  <sheetFormatPr defaultColWidth="9.140625" defaultRowHeight="12.75"/>
  <cols>
    <col min="1" max="26" width="2.7109375" style="1" customWidth="1"/>
    <col min="27" max="27" width="4.7109375" style="1" customWidth="1"/>
    <col min="28" max="31" width="2.7109375" style="1" customWidth="1"/>
    <col min="32" max="32" width="2.7109375" style="2" customWidth="1"/>
    <col min="33" max="16384" width="11.57421875" style="1" customWidth="1"/>
  </cols>
  <sheetData>
    <row r="1" spans="8:22" ht="12.75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1" ht="12.7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2.7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2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2.7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5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2.7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ht="12.7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  <c r="K9" s="9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2.75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9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ht="12.75">
      <c r="A13" s="8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9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>
      <c r="A14" s="8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9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2.75">
      <c r="A15" s="8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9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ht="12.75">
      <c r="A16" s="8" t="s">
        <v>13</v>
      </c>
      <c r="B16" s="8"/>
      <c r="C16" s="8"/>
      <c r="D16" s="8"/>
      <c r="E16" s="8"/>
      <c r="F16" s="8"/>
      <c r="G16" s="8"/>
      <c r="H16" s="8"/>
      <c r="I16" s="8"/>
      <c r="J16" s="8"/>
      <c r="K16" s="9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ht="12.75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9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2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</row>
    <row r="19" spans="1:31" ht="15">
      <c r="A19" s="7" t="s">
        <v>15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7.25">
      <c r="A20" s="14" t="s">
        <v>16</v>
      </c>
      <c r="B20" s="14"/>
      <c r="C20" s="14"/>
      <c r="D20" s="14"/>
      <c r="E20" s="14"/>
      <c r="F20" s="14"/>
      <c r="G20" s="14"/>
      <c r="H20" s="14"/>
      <c r="I20" s="15" t="s">
        <v>17</v>
      </c>
      <c r="J20" s="16" t="s">
        <v>18</v>
      </c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</row>
    <row r="21" spans="1:31" ht="17.25">
      <c r="A21" s="19"/>
      <c r="B21" s="19"/>
      <c r="C21" s="19"/>
      <c r="D21" s="19"/>
      <c r="E21" s="19"/>
      <c r="F21" s="19"/>
      <c r="G21" s="19"/>
      <c r="H21" s="19"/>
      <c r="I21" s="20"/>
      <c r="J21" s="21"/>
      <c r="K21" s="21"/>
      <c r="L21" s="21"/>
      <c r="M21" s="22" t="s">
        <v>19</v>
      </c>
      <c r="N21" s="22"/>
      <c r="O21" s="22"/>
      <c r="P21" s="22"/>
      <c r="Q21" s="22"/>
      <c r="R21" s="22"/>
      <c r="S21" s="22"/>
      <c r="T21" s="22"/>
      <c r="U21" s="22"/>
      <c r="V21" s="23" t="s">
        <v>20</v>
      </c>
      <c r="W21" s="23"/>
      <c r="X21" s="23"/>
      <c r="Y21" s="23"/>
      <c r="Z21" s="24"/>
      <c r="AA21" s="25" t="s">
        <v>21</v>
      </c>
      <c r="AB21" s="25"/>
      <c r="AC21" s="24"/>
      <c r="AD21" s="24"/>
      <c r="AE21" s="24"/>
    </row>
    <row r="22" spans="1:30" ht="12.75" customHeight="1">
      <c r="A22" s="26" t="s">
        <v>22</v>
      </c>
      <c r="B22" s="26"/>
      <c r="C22" s="27" t="s">
        <v>23</v>
      </c>
      <c r="D22" s="27"/>
      <c r="E22" s="27"/>
      <c r="F22" s="27"/>
      <c r="G22" s="27"/>
      <c r="H22" s="27"/>
      <c r="I22" s="28" t="s">
        <v>24</v>
      </c>
      <c r="J22" s="28"/>
      <c r="K22" s="28"/>
      <c r="L22" s="29">
        <v>150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1"/>
      <c r="AA22" s="32">
        <f>(L22*AC22)+(L22*AD22/2)</f>
        <v>0</v>
      </c>
      <c r="AB22" s="32"/>
      <c r="AC22" s="33">
        <f>IF(M22=0,0,IF(M22=" ",0,M22))</f>
        <v>0</v>
      </c>
      <c r="AD22" s="33">
        <f>IF(V22=0,0,IF(V22=" ",0,V22))</f>
        <v>0</v>
      </c>
    </row>
    <row r="23" spans="1:30" ht="12.75">
      <c r="A23" s="26"/>
      <c r="B23" s="26"/>
      <c r="C23" s="27"/>
      <c r="D23" s="27"/>
      <c r="E23" s="27"/>
      <c r="F23" s="27"/>
      <c r="G23" s="27"/>
      <c r="H23" s="27"/>
      <c r="I23" s="28"/>
      <c r="J23" s="28"/>
      <c r="K23" s="28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  <c r="AB23" s="32"/>
      <c r="AC23" s="33"/>
      <c r="AD23" s="33"/>
    </row>
    <row r="24" spans="1:30" ht="12.75" customHeight="1">
      <c r="A24" s="26" t="s">
        <v>25</v>
      </c>
      <c r="B24" s="26"/>
      <c r="C24" s="34" t="s">
        <v>26</v>
      </c>
      <c r="D24" s="34"/>
      <c r="E24" s="34"/>
      <c r="F24" s="34"/>
      <c r="G24" s="34"/>
      <c r="H24" s="34"/>
      <c r="I24" s="35" t="s">
        <v>27</v>
      </c>
      <c r="J24" s="35"/>
      <c r="K24" s="35"/>
      <c r="L24" s="36">
        <v>180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>
        <f>(L24*AC24)+(L24*AD24/2)</f>
        <v>0</v>
      </c>
      <c r="AB24" s="32"/>
      <c r="AC24" s="33">
        <f>IF(M24=0,0,IF(M24=" ",0,M24))</f>
        <v>0</v>
      </c>
      <c r="AD24" s="33">
        <f>IF(V24=0,0,IF(V24=" ",0,V24))</f>
        <v>0</v>
      </c>
    </row>
    <row r="25" spans="1:32" ht="12.75">
      <c r="A25" s="26"/>
      <c r="B25" s="26"/>
      <c r="C25" s="34"/>
      <c r="D25" s="34"/>
      <c r="E25" s="34"/>
      <c r="F25" s="34"/>
      <c r="G25" s="34"/>
      <c r="H25" s="34"/>
      <c r="I25" s="35"/>
      <c r="J25" s="35"/>
      <c r="K25" s="35"/>
      <c r="L25" s="36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1"/>
      <c r="AA25" s="32"/>
      <c r="AB25" s="32"/>
      <c r="AC25" s="33"/>
      <c r="AD25" s="33"/>
      <c r="AF25" s="2" t="s">
        <v>28</v>
      </c>
    </row>
    <row r="27" spans="1:31" ht="17.25">
      <c r="A27" s="14" t="s">
        <v>29</v>
      </c>
      <c r="B27" s="14"/>
      <c r="C27" s="14"/>
      <c r="D27" s="14"/>
      <c r="E27" s="14"/>
      <c r="F27" s="14"/>
      <c r="G27" s="14"/>
      <c r="H27" s="14"/>
      <c r="I27" s="15" t="s">
        <v>17</v>
      </c>
      <c r="J27" s="16" t="s">
        <v>30</v>
      </c>
      <c r="K27" s="16"/>
      <c r="L27" s="16"/>
      <c r="M27" s="16"/>
      <c r="N27" s="16"/>
      <c r="O27" s="16"/>
      <c r="P27" s="1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9"/>
    </row>
    <row r="28" spans="1:31" ht="17.25">
      <c r="A28" s="26"/>
      <c r="B28" s="26"/>
      <c r="C28" s="26"/>
      <c r="D28" s="26"/>
      <c r="E28" s="26"/>
      <c r="F28" s="26"/>
      <c r="G28" s="26"/>
      <c r="H28" s="26"/>
      <c r="I28" s="38"/>
      <c r="J28" s="39"/>
      <c r="K28" s="39"/>
      <c r="L28" s="39"/>
      <c r="M28" s="23" t="s">
        <v>19</v>
      </c>
      <c r="N28" s="23"/>
      <c r="O28" s="23"/>
      <c r="P28" s="23"/>
      <c r="Q28" s="23"/>
      <c r="R28" s="23"/>
      <c r="S28" s="23"/>
      <c r="T28" s="23"/>
      <c r="U28" s="23"/>
      <c r="V28" s="23" t="s">
        <v>20</v>
      </c>
      <c r="W28" s="23"/>
      <c r="X28" s="23"/>
      <c r="Y28" s="23"/>
      <c r="Z28" s="24"/>
      <c r="AA28" s="25" t="s">
        <v>21</v>
      </c>
      <c r="AB28" s="25"/>
      <c r="AC28" s="24"/>
      <c r="AD28" s="24"/>
      <c r="AE28" s="24"/>
    </row>
    <row r="29" spans="1:30" ht="12.75" customHeight="1">
      <c r="A29" s="26" t="s">
        <v>31</v>
      </c>
      <c r="B29" s="26"/>
      <c r="C29" s="27" t="s">
        <v>23</v>
      </c>
      <c r="D29" s="27"/>
      <c r="E29" s="27"/>
      <c r="F29" s="27"/>
      <c r="G29" s="27"/>
      <c r="H29" s="27"/>
      <c r="I29" s="28" t="s">
        <v>32</v>
      </c>
      <c r="J29" s="28"/>
      <c r="K29" s="28"/>
      <c r="L29" s="40">
        <v>135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1"/>
      <c r="AA29" s="32">
        <f>(L29*AC29)+(L29/2*AD29)</f>
        <v>0</v>
      </c>
      <c r="AB29" s="32"/>
      <c r="AC29" s="33">
        <f>IF(M29=0,0,IF(M29=" ",0,M29))</f>
        <v>0</v>
      </c>
      <c r="AD29" s="33">
        <f>IF(V29=0,0,IF(V29=" ",0,V29))</f>
        <v>0</v>
      </c>
    </row>
    <row r="30" spans="1:30" ht="12.75">
      <c r="A30" s="26"/>
      <c r="B30" s="26"/>
      <c r="C30" s="27"/>
      <c r="D30" s="27"/>
      <c r="E30" s="27"/>
      <c r="F30" s="27"/>
      <c r="G30" s="27"/>
      <c r="H30" s="27"/>
      <c r="I30" s="28"/>
      <c r="J30" s="28"/>
      <c r="K30" s="28"/>
      <c r="L30" s="4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1"/>
      <c r="AA30" s="32"/>
      <c r="AB30" s="32"/>
      <c r="AC30" s="33"/>
      <c r="AD30" s="33"/>
    </row>
    <row r="31" spans="1:30" ht="12.75" customHeight="1">
      <c r="A31" s="26" t="s">
        <v>33</v>
      </c>
      <c r="B31" s="26"/>
      <c r="C31" s="34" t="s">
        <v>34</v>
      </c>
      <c r="D31" s="34"/>
      <c r="E31" s="34"/>
      <c r="F31" s="34"/>
      <c r="G31" s="34"/>
      <c r="H31" s="34"/>
      <c r="I31" s="35" t="s">
        <v>35</v>
      </c>
      <c r="J31" s="35"/>
      <c r="K31" s="35"/>
      <c r="L31" s="40">
        <v>120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32">
        <f>(L31*AC31)+(L31/2*AD31)</f>
        <v>0</v>
      </c>
      <c r="AB31" s="32"/>
      <c r="AC31" s="33">
        <f>IF(M31=0,0,IF(M31=" ",0,M31))</f>
        <v>0</v>
      </c>
      <c r="AD31" s="33">
        <f>IF(V31=0,0,IF(V31=" ",0,V31))</f>
        <v>0</v>
      </c>
    </row>
    <row r="32" spans="1:30" ht="12.75">
      <c r="A32" s="26"/>
      <c r="B32" s="26"/>
      <c r="C32" s="34"/>
      <c r="D32" s="34"/>
      <c r="E32" s="34"/>
      <c r="F32" s="34"/>
      <c r="G32" s="34"/>
      <c r="H32" s="34"/>
      <c r="I32" s="35"/>
      <c r="J32" s="35"/>
      <c r="K32" s="35"/>
      <c r="L32" s="4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1"/>
      <c r="AA32" s="32"/>
      <c r="AB32" s="32"/>
      <c r="AC32" s="33"/>
      <c r="AD32" s="33"/>
    </row>
    <row r="33" spans="12:30" ht="12.75"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1" ht="17.25">
      <c r="A34" s="14" t="s">
        <v>36</v>
      </c>
      <c r="B34" s="14"/>
      <c r="C34" s="14"/>
      <c r="D34" s="14"/>
      <c r="E34" s="14"/>
      <c r="F34" s="14"/>
      <c r="G34" s="14"/>
      <c r="H34" s="14"/>
      <c r="I34" s="41" t="s">
        <v>28</v>
      </c>
      <c r="J34" s="16" t="s">
        <v>28</v>
      </c>
      <c r="K34" s="16"/>
      <c r="L34" s="16"/>
      <c r="M34" s="16"/>
      <c r="N34" s="16"/>
      <c r="O34" s="16"/>
      <c r="P34" s="16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9"/>
    </row>
    <row r="35" spans="1:31" ht="17.25">
      <c r="A35" s="26"/>
      <c r="B35" s="26"/>
      <c r="C35" s="26"/>
      <c r="D35" s="26"/>
      <c r="E35" s="26"/>
      <c r="F35" s="26"/>
      <c r="G35" s="26"/>
      <c r="H35" s="26"/>
      <c r="I35" s="38"/>
      <c r="J35" s="39"/>
      <c r="K35" s="39"/>
      <c r="L35" s="39"/>
      <c r="M35" s="23" t="s">
        <v>19</v>
      </c>
      <c r="N35" s="23"/>
      <c r="O35" s="23"/>
      <c r="P35" s="23"/>
      <c r="Q35" s="23"/>
      <c r="R35" s="23"/>
      <c r="S35" s="23"/>
      <c r="T35" s="23"/>
      <c r="U35" s="23"/>
      <c r="V35" s="23" t="s">
        <v>20</v>
      </c>
      <c r="W35" s="23"/>
      <c r="X35" s="23"/>
      <c r="Y35" s="23"/>
      <c r="Z35" s="24"/>
      <c r="AA35" s="25" t="s">
        <v>21</v>
      </c>
      <c r="AB35" s="25"/>
      <c r="AC35" s="24"/>
      <c r="AD35" s="24"/>
      <c r="AE35" s="24"/>
    </row>
    <row r="36" spans="1:30" ht="12.75" customHeight="1">
      <c r="A36" s="26" t="s">
        <v>37</v>
      </c>
      <c r="B36" s="26"/>
      <c r="C36" s="27" t="s">
        <v>23</v>
      </c>
      <c r="D36" s="27"/>
      <c r="E36" s="27"/>
      <c r="F36" s="27"/>
      <c r="G36" s="27"/>
      <c r="H36" s="27"/>
      <c r="I36" s="28" t="s">
        <v>38</v>
      </c>
      <c r="J36" s="28"/>
      <c r="K36" s="28"/>
      <c r="L36" s="40">
        <v>108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1"/>
      <c r="AA36" s="32">
        <f>(L36*AC36)+(L36/2*AD36)</f>
        <v>0</v>
      </c>
      <c r="AB36" s="32"/>
      <c r="AC36" s="33">
        <f>IF(M36=0,0,IF(M36=" ",0,M36))</f>
        <v>0</v>
      </c>
      <c r="AD36" s="33">
        <f>IF(V36=0,0,IF(V36=" ",0,V36))</f>
        <v>0</v>
      </c>
    </row>
    <row r="37" spans="1:30" ht="12.75">
      <c r="A37" s="26"/>
      <c r="B37" s="26"/>
      <c r="C37" s="27"/>
      <c r="D37" s="27"/>
      <c r="E37" s="27"/>
      <c r="F37" s="27"/>
      <c r="G37" s="27"/>
      <c r="H37" s="27"/>
      <c r="I37" s="28"/>
      <c r="J37" s="28"/>
      <c r="K37" s="28"/>
      <c r="L37" s="4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  <c r="AA37" s="32"/>
      <c r="AB37" s="32"/>
      <c r="AC37" s="33"/>
      <c r="AD37" s="33"/>
    </row>
    <row r="38" spans="1:30" ht="12.75" customHeight="1">
      <c r="A38" s="26" t="s">
        <v>39</v>
      </c>
      <c r="B38" s="26"/>
      <c r="C38" s="34" t="s">
        <v>34</v>
      </c>
      <c r="D38" s="34"/>
      <c r="E38" s="34"/>
      <c r="F38" s="34"/>
      <c r="G38" s="34"/>
      <c r="H38" s="34"/>
      <c r="I38" s="35" t="s">
        <v>40</v>
      </c>
      <c r="J38" s="35"/>
      <c r="K38" s="35"/>
      <c r="L38" s="40">
        <v>88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1"/>
      <c r="AA38" s="32">
        <f>(L38*AC38)+(L38/2*AD38)</f>
        <v>0</v>
      </c>
      <c r="AB38" s="32"/>
      <c r="AC38" s="33">
        <f>IF(M38=0,0,IF(M38=" ",0,M38))</f>
        <v>0</v>
      </c>
      <c r="AD38" s="33">
        <f>IF(V38=0,0,IF(V38=" ",0,V38))</f>
        <v>0</v>
      </c>
    </row>
    <row r="39" spans="1:30" ht="12.75">
      <c r="A39" s="26"/>
      <c r="B39" s="26"/>
      <c r="C39" s="34"/>
      <c r="D39" s="34"/>
      <c r="E39" s="34"/>
      <c r="F39" s="34"/>
      <c r="G39" s="34"/>
      <c r="H39" s="34"/>
      <c r="I39" s="35"/>
      <c r="J39" s="35"/>
      <c r="K39" s="35"/>
      <c r="L39" s="4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  <c r="AA39" s="32"/>
      <c r="AB39" s="32"/>
      <c r="AC39" s="33"/>
      <c r="AD39" s="33"/>
    </row>
    <row r="41" spans="1:28" ht="17.25">
      <c r="A41" s="14" t="s">
        <v>41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R41" s="23" t="s">
        <v>42</v>
      </c>
      <c r="S41" s="23"/>
      <c r="T41" s="23"/>
      <c r="U41" s="23"/>
      <c r="V41" s="23"/>
      <c r="W41" s="23"/>
      <c r="X41" s="42"/>
      <c r="Y41" s="42"/>
      <c r="Z41" s="42"/>
      <c r="AA41" s="25" t="s">
        <v>21</v>
      </c>
      <c r="AB41" s="25"/>
    </row>
    <row r="42" spans="1:29" ht="12.75">
      <c r="A42" s="27" t="s">
        <v>43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 t="s">
        <v>44</v>
      </c>
      <c r="M42" s="27"/>
      <c r="N42" s="27"/>
      <c r="O42" s="27"/>
      <c r="Q42" s="43">
        <v>15</v>
      </c>
      <c r="R42" s="44"/>
      <c r="S42" s="44"/>
      <c r="T42" s="44"/>
      <c r="U42" s="44"/>
      <c r="V42" s="44"/>
      <c r="W42" s="44"/>
      <c r="AA42" s="45">
        <f aca="true" t="shared" si="0" ref="AA42:AA43">AC42*Q42</f>
        <v>0</v>
      </c>
      <c r="AB42" s="45"/>
      <c r="AC42" s="31">
        <f aca="true" t="shared" si="1" ref="AC42:AC43">IF(R42=0,0,IF(R42=" ",0,R42))</f>
        <v>0</v>
      </c>
    </row>
    <row r="43" spans="1:29" ht="12.75">
      <c r="A43" s="34" t="s">
        <v>45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7" t="s">
        <v>46</v>
      </c>
      <c r="M43" s="27"/>
      <c r="N43" s="27"/>
      <c r="O43" s="27"/>
      <c r="Q43" s="43">
        <v>25</v>
      </c>
      <c r="R43" s="44"/>
      <c r="S43" s="44"/>
      <c r="T43" s="44"/>
      <c r="U43" s="44"/>
      <c r="V43" s="44"/>
      <c r="W43" s="44"/>
      <c r="AA43" s="45">
        <f t="shared" si="0"/>
        <v>0</v>
      </c>
      <c r="AB43" s="45"/>
      <c r="AC43" s="31">
        <f t="shared" si="1"/>
        <v>0</v>
      </c>
    </row>
    <row r="45" spans="1:28" ht="17.25">
      <c r="A45" s="14" t="s">
        <v>47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AA45" s="25" t="s">
        <v>21</v>
      </c>
      <c r="AB45" s="25"/>
    </row>
    <row r="46" spans="1:28" ht="12.75">
      <c r="A46" s="27" t="s">
        <v>48</v>
      </c>
      <c r="B46" s="27"/>
      <c r="C46" s="27"/>
      <c r="D46" s="46">
        <v>15</v>
      </c>
      <c r="E46" s="46"/>
      <c r="G46" s="47"/>
      <c r="H46" s="9" t="s">
        <v>49</v>
      </c>
      <c r="I46" s="1" t="s">
        <v>28</v>
      </c>
      <c r="J46" s="47"/>
      <c r="K46" s="9" t="s">
        <v>50</v>
      </c>
      <c r="M46" s="47"/>
      <c r="N46" s="9" t="s">
        <v>51</v>
      </c>
      <c r="P46" s="47"/>
      <c r="Q46" s="9" t="s">
        <v>52</v>
      </c>
      <c r="S46" s="47"/>
      <c r="T46" s="48" t="s">
        <v>53</v>
      </c>
      <c r="U46" s="48"/>
      <c r="W46" s="47"/>
      <c r="X46" s="48" t="s">
        <v>54</v>
      </c>
      <c r="Y46" s="48"/>
      <c r="AA46" s="49">
        <f>(SUM(G48:X48)+SUM(G49:X49))*15</f>
        <v>0</v>
      </c>
      <c r="AB46" s="49"/>
    </row>
    <row r="47" spans="1:28" ht="12.75">
      <c r="A47" s="34" t="s">
        <v>55</v>
      </c>
      <c r="B47" s="34"/>
      <c r="C47" s="34"/>
      <c r="D47" s="46">
        <v>15</v>
      </c>
      <c r="E47" s="46"/>
      <c r="G47" s="47"/>
      <c r="H47" s="9" t="s">
        <v>49</v>
      </c>
      <c r="I47" s="1" t="s">
        <v>28</v>
      </c>
      <c r="J47" s="47"/>
      <c r="K47" s="9" t="s">
        <v>50</v>
      </c>
      <c r="M47" s="47"/>
      <c r="N47" s="9" t="s">
        <v>51</v>
      </c>
      <c r="P47" s="47"/>
      <c r="Q47" s="9" t="s">
        <v>52</v>
      </c>
      <c r="S47" s="47"/>
      <c r="T47" s="48" t="s">
        <v>53</v>
      </c>
      <c r="U47" s="48"/>
      <c r="W47" s="47"/>
      <c r="X47" s="48" t="s">
        <v>54</v>
      </c>
      <c r="Y47" s="48"/>
      <c r="AA47" s="49"/>
      <c r="AB47" s="49"/>
    </row>
    <row r="48" spans="1:28" ht="12.75">
      <c r="A48" s="50"/>
      <c r="B48" s="50"/>
      <c r="C48" s="50"/>
      <c r="D48" s="51"/>
      <c r="E48" s="52"/>
      <c r="G48" s="43">
        <f aca="true" t="shared" si="2" ref="G48:G49">IF(G46=0,0,IF(G46=" ",0,G46))</f>
        <v>0</v>
      </c>
      <c r="J48" s="43">
        <f aca="true" t="shared" si="3" ref="J48:J49">IF(J46=0,0,IF(J46=" ",0,J46))</f>
        <v>0</v>
      </c>
      <c r="M48" s="43">
        <f aca="true" t="shared" si="4" ref="M48:M49">IF(M46=0,0,IF(M46=" ",0,M46))</f>
        <v>0</v>
      </c>
      <c r="P48" s="43">
        <f aca="true" t="shared" si="5" ref="P48:P49">IF(P46=0,0,IF(P46=" ",0,P46))</f>
        <v>0</v>
      </c>
      <c r="Q48" s="43"/>
      <c r="S48" s="43">
        <f aca="true" t="shared" si="6" ref="S48:S49">IF(S46=0,0,IF(S46=" ",0,S46))</f>
        <v>0</v>
      </c>
      <c r="T48" s="50"/>
      <c r="U48" s="50"/>
      <c r="W48" s="43">
        <f aca="true" t="shared" si="7" ref="W48:W49">IF(W46=0,0,IF(W46=" ",0,W46))</f>
        <v>0</v>
      </c>
      <c r="X48" s="50"/>
      <c r="Y48" s="50"/>
      <c r="AA48" s="50"/>
      <c r="AB48" s="50"/>
    </row>
    <row r="49" spans="7:23" ht="12.75">
      <c r="G49" s="43">
        <f t="shared" si="2"/>
        <v>0</v>
      </c>
      <c r="J49" s="43">
        <f t="shared" si="3"/>
        <v>0</v>
      </c>
      <c r="M49" s="43">
        <f t="shared" si="4"/>
        <v>0</v>
      </c>
      <c r="P49" s="43">
        <f t="shared" si="5"/>
        <v>0</v>
      </c>
      <c r="Q49" s="43"/>
      <c r="S49" s="43">
        <f t="shared" si="6"/>
        <v>0</v>
      </c>
      <c r="W49" s="43">
        <f t="shared" si="7"/>
        <v>0</v>
      </c>
    </row>
    <row r="50" spans="1:12" ht="12.75">
      <c r="A50" s="34" t="s">
        <v>56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2" spans="1:29" ht="17.25">
      <c r="A52" s="53" t="s">
        <v>57</v>
      </c>
      <c r="B52" s="53"/>
      <c r="C52" s="53"/>
      <c r="D52" s="53"/>
      <c r="E52" s="53"/>
      <c r="F52" s="54"/>
      <c r="G52" s="54"/>
      <c r="H52" s="55">
        <f>AA55</f>
        <v>0</v>
      </c>
      <c r="I52" s="55"/>
      <c r="J52" s="55"/>
      <c r="K52" s="55"/>
      <c r="L52" s="54"/>
      <c r="M52" s="54" t="s">
        <v>58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</row>
    <row r="53" spans="8:27" ht="17.25">
      <c r="H53" s="55"/>
      <c r="I53" s="55"/>
      <c r="J53" s="55"/>
      <c r="K53" s="55"/>
      <c r="L53" s="54"/>
      <c r="M53" s="54" t="s">
        <v>59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3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56">
        <f>AA22+AA24+AA29+AA31+AA36+AA38+AA42+AA43+AA46</f>
        <v>0</v>
      </c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</sheetData>
  <sheetProtection password="C4A6" sheet="1" selectLockedCells="1"/>
  <mergeCells count="120">
    <mergeCell ref="A2:AE3"/>
    <mergeCell ref="A4:AE4"/>
    <mergeCell ref="A5:AE5"/>
    <mergeCell ref="A6:AE6"/>
    <mergeCell ref="A7:AE7"/>
    <mergeCell ref="A8:J8"/>
    <mergeCell ref="L8:AE8"/>
    <mergeCell ref="A9:J9"/>
    <mergeCell ref="L9:AE9"/>
    <mergeCell ref="A10:J10"/>
    <mergeCell ref="L10:AE10"/>
    <mergeCell ref="A11:J11"/>
    <mergeCell ref="L11:AE11"/>
    <mergeCell ref="A12:J12"/>
    <mergeCell ref="L12:AE12"/>
    <mergeCell ref="A13:J13"/>
    <mergeCell ref="L13:AE13"/>
    <mergeCell ref="A14:J14"/>
    <mergeCell ref="L14:AE14"/>
    <mergeCell ref="A15:J15"/>
    <mergeCell ref="L15:AE15"/>
    <mergeCell ref="A16:J16"/>
    <mergeCell ref="L16:AE16"/>
    <mergeCell ref="A17:J17"/>
    <mergeCell ref="L17:AE17"/>
    <mergeCell ref="A19:AE19"/>
    <mergeCell ref="A20:H20"/>
    <mergeCell ref="J20:S20"/>
    <mergeCell ref="M21:U21"/>
    <mergeCell ref="V21:Y21"/>
    <mergeCell ref="AA21:AB21"/>
    <mergeCell ref="A22:B23"/>
    <mergeCell ref="C22:H23"/>
    <mergeCell ref="I22:K23"/>
    <mergeCell ref="L22:L23"/>
    <mergeCell ref="M22:U23"/>
    <mergeCell ref="V22:Y23"/>
    <mergeCell ref="AA22:AB23"/>
    <mergeCell ref="AC22:AC23"/>
    <mergeCell ref="AD22:AD23"/>
    <mergeCell ref="A24:B25"/>
    <mergeCell ref="C24:H25"/>
    <mergeCell ref="I24:K25"/>
    <mergeCell ref="L24:L25"/>
    <mergeCell ref="M24:U25"/>
    <mergeCell ref="V24:Y25"/>
    <mergeCell ref="AA24:AB25"/>
    <mergeCell ref="AC24:AC25"/>
    <mergeCell ref="AD24:AD25"/>
    <mergeCell ref="A27:H27"/>
    <mergeCell ref="J27:P27"/>
    <mergeCell ref="M28:U28"/>
    <mergeCell ref="V28:Y28"/>
    <mergeCell ref="AA28:AB28"/>
    <mergeCell ref="A29:B30"/>
    <mergeCell ref="C29:H30"/>
    <mergeCell ref="I29:K30"/>
    <mergeCell ref="L29:L30"/>
    <mergeCell ref="M29:U30"/>
    <mergeCell ref="V29:Y30"/>
    <mergeCell ref="AA29:AB30"/>
    <mergeCell ref="AC29:AC30"/>
    <mergeCell ref="AD29:AD30"/>
    <mergeCell ref="A31:B32"/>
    <mergeCell ref="C31:H32"/>
    <mergeCell ref="I31:K32"/>
    <mergeCell ref="L31:L32"/>
    <mergeCell ref="M31:U32"/>
    <mergeCell ref="V31:Y32"/>
    <mergeCell ref="AA31:AB32"/>
    <mergeCell ref="AC31:AC32"/>
    <mergeCell ref="AD31:AD32"/>
    <mergeCell ref="A34:H34"/>
    <mergeCell ref="J34:P34"/>
    <mergeCell ref="M35:U35"/>
    <mergeCell ref="V35:Y35"/>
    <mergeCell ref="AA35:AB35"/>
    <mergeCell ref="A36:B37"/>
    <mergeCell ref="C36:H37"/>
    <mergeCell ref="I36:K37"/>
    <mergeCell ref="L36:L37"/>
    <mergeCell ref="M36:U37"/>
    <mergeCell ref="V36:Y37"/>
    <mergeCell ref="AA36:AB37"/>
    <mergeCell ref="AC36:AC37"/>
    <mergeCell ref="AD36:AD37"/>
    <mergeCell ref="A38:B39"/>
    <mergeCell ref="C38:H39"/>
    <mergeCell ref="I38:K39"/>
    <mergeCell ref="L38:L39"/>
    <mergeCell ref="M38:U39"/>
    <mergeCell ref="V38:Y39"/>
    <mergeCell ref="AA38:AB39"/>
    <mergeCell ref="AC38:AC39"/>
    <mergeCell ref="AD38:AD39"/>
    <mergeCell ref="A41:P41"/>
    <mergeCell ref="R41:W41"/>
    <mergeCell ref="AA41:AB41"/>
    <mergeCell ref="A42:K42"/>
    <mergeCell ref="L42:O42"/>
    <mergeCell ref="R42:W42"/>
    <mergeCell ref="AA42:AB42"/>
    <mergeCell ref="A43:K43"/>
    <mergeCell ref="L43:O43"/>
    <mergeCell ref="R43:W43"/>
    <mergeCell ref="AA43:AB43"/>
    <mergeCell ref="A45:P45"/>
    <mergeCell ref="AA45:AB45"/>
    <mergeCell ref="A46:C46"/>
    <mergeCell ref="D46:E46"/>
    <mergeCell ref="T46:U46"/>
    <mergeCell ref="X46:Y46"/>
    <mergeCell ref="AA46:AB47"/>
    <mergeCell ref="A47:C47"/>
    <mergeCell ref="D47:E47"/>
    <mergeCell ref="T47:U47"/>
    <mergeCell ref="X47:Y47"/>
    <mergeCell ref="A50:L50"/>
    <mergeCell ref="A52:E52"/>
    <mergeCell ref="H52:K53"/>
  </mergeCells>
  <conditionalFormatting sqref="M22:AD25 M29:AD32 M36:AD39 R42:AC43 AA46:AB47">
    <cfRule type="cellIs" priority="1" dxfId="0" operator="equal" stopIfTrue="1">
      <formula>0</formula>
    </cfRule>
  </conditionalFormatting>
  <conditionalFormatting sqref="H52:K53">
    <cfRule type="cellIs" priority="2" dxfId="0" operator="equal" stopIfTrue="1">
      <formula>0</formula>
    </cfRule>
    <cfRule type="cellIs" priority="3" dxfId="1" operator="greaterThan" stopIfTrue="1">
      <formula>0</formula>
    </cfRule>
  </conditionalFormatting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marcdiricken@gmail.com</dc:creator>
  <cp:keywords/>
  <dc:description/>
  <cp:lastModifiedBy>marcdiricken@gmail.com</cp:lastModifiedBy>
  <cp:lastPrinted>2022-01-11T11:54:37Z</cp:lastPrinted>
  <dcterms:created xsi:type="dcterms:W3CDTF">2021-12-26T19:35:16Z</dcterms:created>
  <dcterms:modified xsi:type="dcterms:W3CDTF">2022-01-11T12:21:56Z</dcterms:modified>
  <cp:category/>
  <cp:version/>
  <cp:contentType/>
  <cp:contentStatus/>
</cp:coreProperties>
</file>