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dwinvlems/Google Drive/Bedrijf/Werk/Multifix/"/>
    </mc:Choice>
  </mc:AlternateContent>
  <xr:revisionPtr revIDLastSave="0" documentId="13_ncr:1_{6891D209-EC3C-6B43-B7A9-CB591F9A7623}" xr6:coauthVersionLast="45" xr6:coauthVersionMax="45" xr10:uidLastSave="{00000000-0000-0000-0000-000000000000}"/>
  <bookViews>
    <workbookView xWindow="280" yWindow="460" windowWidth="26740" windowHeight="14420" xr2:uid="{575638FC-C1E4-A944-91AD-9EA3782556A4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J4" i="1"/>
  <c r="K4" i="1"/>
  <c r="L4" i="1"/>
  <c r="M4" i="1"/>
  <c r="N4" i="1"/>
  <c r="I5" i="1"/>
  <c r="J5" i="1"/>
  <c r="K5" i="1"/>
  <c r="L5" i="1"/>
  <c r="M5" i="1"/>
  <c r="N5" i="1"/>
  <c r="O2" i="1" l="1"/>
  <c r="D4" i="1"/>
  <c r="E4" i="1"/>
  <c r="F4" i="1"/>
  <c r="G4" i="1"/>
  <c r="H4" i="1"/>
  <c r="D5" i="1"/>
  <c r="E5" i="1"/>
  <c r="F5" i="1"/>
  <c r="G5" i="1"/>
  <c r="H5" i="1"/>
  <c r="B5" i="1"/>
  <c r="B4" i="1"/>
  <c r="C7" i="1" s="1"/>
  <c r="O7" i="1" s="1"/>
  <c r="C6" i="1" l="1"/>
  <c r="O6" i="1" s="1"/>
  <c r="C4" i="1" l="1"/>
  <c r="C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tc={2A53B5A7-153B-E941-BB6C-AD48EAFEE46B}</author>
    <author>tc={2CDD7701-9408-FE48-B758-FAC6FD95495B}</author>
    <author>tc={CA70721A-C3D0-1944-AD91-7B52AB337442}</author>
    <author>tc={FC3E8AA5-670C-E94F-A545-97A3862517F4}</author>
    <author>tc={0111BAA1-4504-7944-83A6-ABADDFBD60B2}</author>
    <author>tc={D50DFF93-E995-6D4B-9222-D350C8EA79B4}</author>
    <author>tc={AA81844E-16E6-E84E-8295-214D2C6B1EE0}</author>
    <author>tc={082ED070-9DCE-AB4D-8BDC-375D27074407}</author>
    <author>tc={1480AB70-1F18-104A-B278-A872E6DB5673}</author>
    <author>tc={835974BA-C46C-394E-9863-2A5E4CAA117E}</author>
    <author>tc={97207A0C-2A6E-AB47-B827-AFB41F04B898}</author>
    <author>tc={5386BA46-309C-5948-AFE7-E12B8DC2681D}</author>
    <author>tc={7082BDC9-5DBF-614E-96B3-024F16C91E92}</author>
    <author>tc={142FEAB1-9A97-114B-8C3D-AD193064B1C9}</author>
    <author>tc={9533B883-FC32-ED4F-8E64-F4699786A600}</author>
    <author>tc={A78C8FAD-CCFA-504E-AB80-90CA60A952ED}</author>
  </authors>
  <commentList>
    <comment ref="A1" authorId="0" shapeId="0" xr:uid="{2A53B5A7-153B-E941-BB6C-AD48EAFEE46B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1 Kopieer de klanten in kolom A (namen) en B (bruto winst) vanaf rij 6
2 Laat verkopers de blauwe velden per klant invullen.</t>
      </text>
    </comment>
    <comment ref="A3" authorId="1" shapeId="0" xr:uid="{2CDD7701-9408-FE48-B758-FAC6FD95495B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Met dit werkblad bereken je de ‘customer lifetime value’ per klant in de vorm van een gewogen rapportcijfer</t>
      </text>
    </comment>
    <comment ref="B3" authorId="2" shapeId="0" xr:uid="{CA70721A-C3D0-1944-AD91-7B52AB337442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Wat was de bruto marge in periode x?</t>
      </text>
    </comment>
    <comment ref="D3" authorId="3" shapeId="0" xr:uid="{FC3E8AA5-670C-E94F-A545-97A3862517F4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Is er weinig potentie (een onvoldoende) of veel potentie (een voldoende)</t>
      </text>
    </comment>
    <comment ref="E3" authorId="4" shapeId="0" xr:uid="{0111BAA1-4504-7944-83A6-ABADDFBD60B2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Zal deze klant vermoedelijk relatief kort klant zijn (onvoldoende) of relatief lang (voldoende)</t>
      </text>
    </comment>
    <comment ref="F3" authorId="5" shapeId="0" xr:uid="{D50DFF93-E995-6D4B-9222-D350C8EA79B4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Deze klant heeft weinig (onvoldoende) of veel (voldoende) potentie om bij verschillende business units in te kopen.</t>
      </text>
    </comment>
    <comment ref="G3" authorId="6" shapeId="0" xr:uid="{AA81844E-16E6-E84E-8295-214D2C6B1EE0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Inkoopkracht MF richting leveranciers: Deze klant koopt relatief weinig (onvoldoende) of veel (voldoende) bij ons.</t>
      </text>
    </comment>
    <comment ref="H3" authorId="7" shapeId="0" xr:uid="{082ED070-9DCE-AB4D-8BDC-375D27074407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Dankzij deze klant is ons machinepark relatief minder (onvoldoende) of meer (voldoende) bezet.</t>
      </text>
    </comment>
    <comment ref="I3" authorId="8" shapeId="0" xr:uid="{1480AB70-1F18-104A-B278-A872E6DB5673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Deze klant is minder (onvoldoende) of meer (voldoende) innovatief dan andere bedrijven in hun markt.</t>
      </text>
    </comment>
    <comment ref="J3" authorId="9" shapeId="0" xr:uid="{835974BA-C46C-394E-9863-2A5E4CAA117E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Deze markt is minder (onvoldoende) of meer (voldoende) innovatief dan andere markten.</t>
      </text>
    </comment>
    <comment ref="K3" authorId="10" shapeId="0" xr:uid="{97207A0C-2A6E-AB47-B827-AFB41F04B898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Deze klant wil minder (onvoldoende) of meer (voldoende) samenwerken met MF om te leren.</t>
      </text>
    </comment>
    <comment ref="L3" authorId="11" shapeId="0" xr:uid="{5386BA46-309C-5948-AFE7-E12B8DC2681D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Deze klant heeft een minder (onvoldoende) of meer (voldoende) groot/interessan netwerk.</t>
      </text>
    </comment>
    <comment ref="M3" authorId="12" shapeId="0" xr:uid="{7082BDC9-5DBF-614E-96B3-024F16C91E92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Deze klant is minder (onvoldoende) of meer (voldoende) actief ambassadeur voor MF</t>
      </text>
    </comment>
    <comment ref="N3" authorId="13" shapeId="0" xr:uid="{142FEAB1-9A97-114B-8C3D-AD193064B1C9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Deze klant heeft een minder (onvoldoende) of meer (voldoende) sterk imago (staat het goed op de klantenlijst?)</t>
      </text>
    </comment>
    <comment ref="B4" authorId="14" shapeId="0" xr:uid="{9533B883-FC32-ED4F-8E64-F4699786A600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Hoogste waarde in kolom</t>
      </text>
    </comment>
    <comment ref="B5" authorId="15" shapeId="0" xr:uid="{A78C8FAD-CCFA-504E-AB80-90CA60A952ED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Hoogste waarde in kolom</t>
      </text>
    </comment>
  </commentList>
</comments>
</file>

<file path=xl/sharedStrings.xml><?xml version="1.0" encoding="utf-8"?>
<sst xmlns="http://schemas.openxmlformats.org/spreadsheetml/2006/main" count="25" uniqueCount="25">
  <si>
    <t>Klant 1</t>
  </si>
  <si>
    <t>Klant 2</t>
  </si>
  <si>
    <t>Huidige waarde (euro)</t>
  </si>
  <si>
    <t>Rappotcijfer voor potentie</t>
  </si>
  <si>
    <t>Rapportcijfer voor levensduur</t>
  </si>
  <si>
    <t>Financiële waarde</t>
  </si>
  <si>
    <t>Schaaleffecten</t>
  </si>
  <si>
    <t>Rapportcijfer breedte inkoop</t>
  </si>
  <si>
    <t>Rapportcijfer inkoopkracht</t>
  </si>
  <si>
    <t>Rapportcijfer bezetting machinepark</t>
  </si>
  <si>
    <t>Gemiddelde waarde</t>
  </si>
  <si>
    <t>Leereffecten</t>
  </si>
  <si>
    <t>Rapportcijfer innovativiteit klant</t>
  </si>
  <si>
    <t>Rapportcijfer innovativiteit markt</t>
  </si>
  <si>
    <t>Rapportcijfer samenwerking</t>
  </si>
  <si>
    <t>Netwerkeffecten</t>
  </si>
  <si>
    <t>Rapportcijfer ambassadeursschap</t>
  </si>
  <si>
    <t>Rapportcijfer imago klant</t>
  </si>
  <si>
    <t>Rapportcijfer netwerk</t>
  </si>
  <si>
    <t>Handleiding</t>
  </si>
  <si>
    <t>CLV per klant</t>
  </si>
  <si>
    <t xml:space="preserve">Gewicht: </t>
  </si>
  <si>
    <t>Rapportcijfer voor huidige waarde [wordt berekend]</t>
  </si>
  <si>
    <t>Customer lifetime value</t>
  </si>
  <si>
    <t>Maximale waarde [wordt berekend]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</si>
</sst>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€&quot;\ * #,##0.00_);_(&quot;€&quot;\ * \(#,##0.00\);_(&quot;€&quot;\ * &quot;-&quot;??_);_(@_)"/>
    <numFmt numFmtId="169" formatCode="0.0"/>
  </numFmts>
  <fonts count="9" x14ac:knownFonts="1">
    <font>
      <sz val="12"/>
      <color theme="1"/>
      <name val="Calibri"/>
      <family val="2"/>
      <scheme val="minor"/>
    </font>
    <font>
      <sz val="10"/>
      <color rgb="FF000000"/>
      <name val="Tahom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9" fontId="0" fillId="0" borderId="1" xfId="0" applyNumberFormat="1" applyBorder="1"/>
    <xf numFmtId="169" fontId="3" fillId="0" borderId="0" xfId="0" applyNumberFormat="1" applyFont="1"/>
    <xf numFmtId="0" fontId="8" fillId="0" borderId="0" xfId="0" applyFont="1"/>
    <xf numFmtId="9" fontId="3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/>
    <xf numFmtId="0" fontId="5" fillId="0" borderId="2" xfId="0" applyFont="1" applyBorder="1" applyAlignment="1">
      <alignment wrapText="1"/>
    </xf>
    <xf numFmtId="0" fontId="7" fillId="0" borderId="3" xfId="0" applyFont="1" applyBorder="1" applyAlignment="1">
      <alignment horizontal="right"/>
    </xf>
    <xf numFmtId="0" fontId="7" fillId="0" borderId="4" xfId="0" applyFont="1" applyBorder="1"/>
    <xf numFmtId="0" fontId="7" fillId="0" borderId="6" xfId="0" applyFont="1" applyBorder="1" applyAlignment="1">
      <alignment horizontal="right"/>
    </xf>
    <xf numFmtId="0" fontId="7" fillId="0" borderId="7" xfId="0" applyFont="1" applyBorder="1"/>
    <xf numFmtId="44" fontId="0" fillId="2" borderId="0" xfId="1" applyFont="1" applyFill="1"/>
    <xf numFmtId="44" fontId="5" fillId="2" borderId="2" xfId="1" applyFont="1" applyFill="1" applyBorder="1" applyAlignment="1">
      <alignment wrapText="1"/>
    </xf>
    <xf numFmtId="44" fontId="7" fillId="2" borderId="4" xfId="1" applyFont="1" applyFill="1" applyBorder="1"/>
    <xf numFmtId="44" fontId="7" fillId="2" borderId="7" xfId="1" applyFont="1" applyFill="1" applyBorder="1"/>
    <xf numFmtId="0" fontId="6" fillId="3" borderId="1" xfId="0" applyFont="1" applyFill="1" applyBorder="1" applyAlignment="1">
      <alignment horizontal="center"/>
    </xf>
    <xf numFmtId="9" fontId="0" fillId="3" borderId="1" xfId="0" applyNumberFormat="1" applyFill="1" applyBorder="1"/>
    <xf numFmtId="0" fontId="5" fillId="3" borderId="2" xfId="0" applyFont="1" applyFill="1" applyBorder="1" applyAlignment="1">
      <alignment wrapText="1"/>
    </xf>
    <xf numFmtId="0" fontId="7" fillId="3" borderId="4" xfId="0" applyFont="1" applyFill="1" applyBorder="1"/>
    <xf numFmtId="0" fontId="7" fillId="3" borderId="5" xfId="0" applyFont="1" applyFill="1" applyBorder="1"/>
    <xf numFmtId="0" fontId="7" fillId="3" borderId="7" xfId="0" applyFont="1" applyFill="1" applyBorder="1"/>
    <xf numFmtId="0" fontId="7" fillId="3" borderId="8" xfId="0" applyFont="1" applyFill="1" applyBorder="1"/>
    <xf numFmtId="0" fontId="0" fillId="3" borderId="0" xfId="0" applyFill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dwin Vlems" id="{74F105B8-759A-CC4E-B1BE-C7D529C18449}" userId="147c06fba69c9be0" providerId="Windows Live"/>
</personList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0-10-27T09:50:19.55" personId="{74F105B8-759A-CC4E-B1BE-C7D529C18449}" id="{2A53B5A7-153B-E941-BB6C-AD48EAFEE46B}">
    <text>1 Kopieer de klanten in kolom A (namen) en B (bruto winst) vanaf rij 6
2 Laat verkopers de blauwe velden per klant invullen.</text>
  </threadedComment>
  <threadedComment ref="A3" dT="2020-10-27T07:33:55.34" personId="{74F105B8-759A-CC4E-B1BE-C7D529C18449}" id="{2CDD7701-9408-FE48-B758-FAC6FD95495B}">
    <text>Met dit werkblad bereken je de ‘customer lifetime value’ per klant in de vorm van een gewogen rapportcijfer</text>
  </threadedComment>
  <threadedComment ref="B3" dT="2020-10-26T10:48:54.28" personId="{74F105B8-759A-CC4E-B1BE-C7D529C18449}" id="{CA70721A-C3D0-1944-AD91-7B52AB337442}">
    <text>Wat was de bruto marge in periode x?</text>
  </threadedComment>
  <threadedComment ref="D3" dT="2020-10-26T10:50:50.69" personId="{74F105B8-759A-CC4E-B1BE-C7D529C18449}" id="{FC3E8AA5-670C-E94F-A545-97A3862517F4}">
    <text>Is er weinig potentie (een onvoldoende) of veel potentie (een voldoende)</text>
  </threadedComment>
  <threadedComment ref="E3" dT="2020-10-26T10:53:56.76" personId="{74F105B8-759A-CC4E-B1BE-C7D529C18449}" id="{0111BAA1-4504-7944-83A6-ABADDFBD60B2}">
    <text>Zal deze klant vermoedelijk relatief kort klant zijn (onvoldoende) of relatief lang (voldoende)</text>
  </threadedComment>
  <threadedComment ref="F3" dT="2020-10-26T10:54:55.89" personId="{74F105B8-759A-CC4E-B1BE-C7D529C18449}" id="{D50DFF93-E995-6D4B-9222-D350C8EA79B4}">
    <text>Deze klant heeft weinig (onvoldoende) of veel (voldoende) potentie om bij verschillende business units in te kopen.</text>
  </threadedComment>
  <threadedComment ref="G3" dT="2020-10-26T10:56:30.95" personId="{74F105B8-759A-CC4E-B1BE-C7D529C18449}" id="{AA81844E-16E6-E84E-8295-214D2C6B1EE0}">
    <text>Inkoopkracht MF richting leveranciers: Deze klant koopt relatief weinig (onvoldoende) of veel (voldoende) bij ons.</text>
  </threadedComment>
  <threadedComment ref="H3" dT="2020-10-26T11:01:46.24" personId="{74F105B8-759A-CC4E-B1BE-C7D529C18449}" id="{082ED070-9DCE-AB4D-8BDC-375D27074407}">
    <text>Dankzij deze klant is ons machinepark relatief minder (onvoldoende) of meer (voldoende) bezet.</text>
  </threadedComment>
  <threadedComment ref="I3" dT="2020-10-26T11:02:30.49" personId="{74F105B8-759A-CC4E-B1BE-C7D529C18449}" id="{1480AB70-1F18-104A-B278-A872E6DB5673}">
    <text>Deze klant is minder (onvoldoende) of meer (voldoende) innovatief dan andere bedrijven in hun markt.</text>
  </threadedComment>
  <threadedComment ref="J3" dT="2020-10-26T11:03:03.29" personId="{74F105B8-759A-CC4E-B1BE-C7D529C18449}" id="{835974BA-C46C-394E-9863-2A5E4CAA117E}">
    <text>Deze markt is minder (onvoldoende) of meer (voldoende) innovatief dan andere markten.</text>
  </threadedComment>
  <threadedComment ref="K3" dT="2020-10-26T11:04:17.15" personId="{74F105B8-759A-CC4E-B1BE-C7D529C18449}" id="{97207A0C-2A6E-AB47-B827-AFB41F04B898}">
    <text>Deze klant wil minder (onvoldoende) of meer (voldoende) samenwerken met MF om te leren.</text>
  </threadedComment>
  <threadedComment ref="L3" dT="2020-10-26T11:05:17.03" personId="{74F105B8-759A-CC4E-B1BE-C7D529C18449}" id="{5386BA46-309C-5948-AFE7-E12B8DC2681D}">
    <text>Deze klant heeft een minder (onvoldoende) of meer (voldoende) groot/interessan netwerk.</text>
  </threadedComment>
  <threadedComment ref="M3" dT="2020-10-26T11:06:31.60" personId="{74F105B8-759A-CC4E-B1BE-C7D529C18449}" id="{7082BDC9-5DBF-614E-96B3-024F16C91E92}">
    <text>Deze klant is minder (onvoldoende) of meer (voldoende) actief ambassadeur voor MF</text>
  </threadedComment>
  <threadedComment ref="N3" dT="2020-10-26T11:07:37.70" personId="{74F105B8-759A-CC4E-B1BE-C7D529C18449}" id="{142FEAB1-9A97-114B-8C3D-AD193064B1C9}">
    <text>Deze klant heeft een minder (onvoldoende) of meer (voldoende) sterk imago (staat het goed op de klantenlijst?)</text>
  </threadedComment>
  <threadedComment ref="B4" dT="2020-10-26T10:43:18.70" personId="{74F105B8-759A-CC4E-B1BE-C7D529C18449}" id="{9533B883-FC32-ED4F-8E64-F4699786A600}">
    <text>Hoogste waarde in kolom</text>
  </threadedComment>
  <threadedComment ref="B5" dT="2020-10-26T10:43:18.70" personId="{74F105B8-759A-CC4E-B1BE-C7D529C18449}" id="{A78C8FAD-CCFA-504E-AB80-90CA60A952ED}">
    <text>Hoogste waarde in kolom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BD477-3159-3C47-B4A4-E1C1C52A2FDD}">
  <dimension ref="A1:O7"/>
  <sheetViews>
    <sheetView tabSelected="1" workbookViewId="0">
      <selection activeCell="F7" sqref="F7"/>
    </sheetView>
  </sheetViews>
  <sheetFormatPr baseColWidth="10" defaultRowHeight="16" x14ac:dyDescent="0.2"/>
  <cols>
    <col min="1" max="1" width="36.1640625" customWidth="1"/>
    <col min="2" max="2" width="13.1640625" style="16" bestFit="1" customWidth="1"/>
    <col min="3" max="3" width="13.83203125" customWidth="1"/>
    <col min="4" max="14" width="10.83203125" style="27"/>
    <col min="15" max="15" width="20.33203125" style="10" customWidth="1"/>
  </cols>
  <sheetData>
    <row r="1" spans="1:15" ht="21" x14ac:dyDescent="0.25">
      <c r="A1" t="s">
        <v>19</v>
      </c>
      <c r="B1" s="3" t="s">
        <v>5</v>
      </c>
      <c r="C1" s="3"/>
      <c r="D1" s="3"/>
      <c r="E1" s="3"/>
      <c r="F1" s="20" t="s">
        <v>6</v>
      </c>
      <c r="G1" s="20"/>
      <c r="H1" s="20"/>
      <c r="I1" s="20" t="s">
        <v>11</v>
      </c>
      <c r="J1" s="20"/>
      <c r="K1" s="20"/>
      <c r="L1" s="20" t="s">
        <v>15</v>
      </c>
      <c r="M1" s="20"/>
      <c r="N1" s="20"/>
      <c r="O1" s="7" t="s">
        <v>23</v>
      </c>
    </row>
    <row r="2" spans="1:15" x14ac:dyDescent="0.2">
      <c r="A2" s="4" t="s">
        <v>21</v>
      </c>
      <c r="C2" s="5">
        <v>0.16669999999999999</v>
      </c>
      <c r="D2" s="21">
        <v>0.16669999999999999</v>
      </c>
      <c r="E2" s="21">
        <v>0.16669999999999999</v>
      </c>
      <c r="F2" s="21">
        <v>5.5E-2</v>
      </c>
      <c r="G2" s="21">
        <v>5.5E-2</v>
      </c>
      <c r="H2" s="21">
        <v>5.5E-2</v>
      </c>
      <c r="I2" s="21">
        <v>5.5E-2</v>
      </c>
      <c r="J2" s="21">
        <v>5.5E-2</v>
      </c>
      <c r="K2" s="21">
        <v>5.5E-2</v>
      </c>
      <c r="L2" s="21">
        <v>5.5E-2</v>
      </c>
      <c r="M2" s="21">
        <v>5.5E-2</v>
      </c>
      <c r="N2" s="21">
        <v>5.5E-2</v>
      </c>
      <c r="O2" s="8">
        <f>SUM(C2:N2)</f>
        <v>0.99510000000000043</v>
      </c>
    </row>
    <row r="3" spans="1:15" s="1" customFormat="1" ht="57" customHeight="1" thickBot="1" x14ac:dyDescent="0.6">
      <c r="A3" s="2" t="s">
        <v>20</v>
      </c>
      <c r="B3" s="17" t="s">
        <v>2</v>
      </c>
      <c r="C3" s="11" t="s">
        <v>22</v>
      </c>
      <c r="D3" s="22" t="s">
        <v>3</v>
      </c>
      <c r="E3" s="22" t="s">
        <v>4</v>
      </c>
      <c r="F3" s="22" t="s">
        <v>7</v>
      </c>
      <c r="G3" s="22" t="s">
        <v>8</v>
      </c>
      <c r="H3" s="22" t="s">
        <v>9</v>
      </c>
      <c r="I3" s="22" t="s">
        <v>12</v>
      </c>
      <c r="J3" s="22" t="s">
        <v>13</v>
      </c>
      <c r="K3" s="22" t="s">
        <v>14</v>
      </c>
      <c r="L3" s="22" t="s">
        <v>18</v>
      </c>
      <c r="M3" s="22" t="s">
        <v>16</v>
      </c>
      <c r="N3" s="22" t="s">
        <v>17</v>
      </c>
      <c r="O3" s="9"/>
    </row>
    <row r="4" spans="1:15" x14ac:dyDescent="0.2">
      <c r="A4" s="12" t="s">
        <v>24</v>
      </c>
      <c r="B4" s="18">
        <f>MAX(B6:B2979)</f>
        <v>5000</v>
      </c>
      <c r="C4" s="13">
        <f t="shared" ref="C4:H4" si="0">MAX(C6:C2979)</f>
        <v>10</v>
      </c>
      <c r="D4" s="23">
        <f t="shared" si="0"/>
        <v>9</v>
      </c>
      <c r="E4" s="23">
        <f t="shared" si="0"/>
        <v>8</v>
      </c>
      <c r="F4" s="23">
        <f t="shared" si="0"/>
        <v>7</v>
      </c>
      <c r="G4" s="23">
        <f t="shared" si="0"/>
        <v>6</v>
      </c>
      <c r="H4" s="23">
        <f t="shared" si="0"/>
        <v>5</v>
      </c>
      <c r="I4" s="23">
        <f t="shared" ref="I4:N4" si="1">MAX(I6:I2979)</f>
        <v>5</v>
      </c>
      <c r="J4" s="23">
        <f t="shared" si="1"/>
        <v>10</v>
      </c>
      <c r="K4" s="23">
        <f t="shared" si="1"/>
        <v>9</v>
      </c>
      <c r="L4" s="23">
        <f t="shared" si="1"/>
        <v>8</v>
      </c>
      <c r="M4" s="23">
        <f t="shared" si="1"/>
        <v>6</v>
      </c>
      <c r="N4" s="24">
        <f t="shared" si="1"/>
        <v>5</v>
      </c>
    </row>
    <row r="5" spans="1:15" ht="17" thickBot="1" x14ac:dyDescent="0.25">
      <c r="A5" s="14" t="s">
        <v>10</v>
      </c>
      <c r="B5" s="19">
        <f>AVERAGE(B6:B2980)</f>
        <v>4500</v>
      </c>
      <c r="C5" s="15">
        <f t="shared" ref="C5:H5" si="2">AVERAGE(C6:C2980)</f>
        <v>9</v>
      </c>
      <c r="D5" s="25">
        <f t="shared" si="2"/>
        <v>8</v>
      </c>
      <c r="E5" s="25">
        <f t="shared" si="2"/>
        <v>7</v>
      </c>
      <c r="F5" s="25">
        <f t="shared" si="2"/>
        <v>6</v>
      </c>
      <c r="G5" s="25">
        <f t="shared" si="2"/>
        <v>5</v>
      </c>
      <c r="H5" s="25">
        <f t="shared" si="2"/>
        <v>4</v>
      </c>
      <c r="I5" s="25">
        <f t="shared" ref="I5:N5" si="3">AVERAGE(I6:I2980)</f>
        <v>4</v>
      </c>
      <c r="J5" s="25">
        <f t="shared" si="3"/>
        <v>9</v>
      </c>
      <c r="K5" s="25">
        <f t="shared" si="3"/>
        <v>8</v>
      </c>
      <c r="L5" s="25">
        <f t="shared" si="3"/>
        <v>7</v>
      </c>
      <c r="M5" s="25">
        <f t="shared" si="3"/>
        <v>5</v>
      </c>
      <c r="N5" s="26">
        <f t="shared" si="3"/>
        <v>4</v>
      </c>
    </row>
    <row r="6" spans="1:15" x14ac:dyDescent="0.2">
      <c r="A6" t="s">
        <v>0</v>
      </c>
      <c r="B6" s="16">
        <v>4000</v>
      </c>
      <c r="C6">
        <f>B6/B$4*10</f>
        <v>8</v>
      </c>
      <c r="D6" s="27">
        <v>7</v>
      </c>
      <c r="E6" s="27">
        <v>6</v>
      </c>
      <c r="F6" s="27">
        <v>5</v>
      </c>
      <c r="G6" s="27">
        <v>4</v>
      </c>
      <c r="H6" s="27">
        <v>3</v>
      </c>
      <c r="I6" s="27">
        <v>3</v>
      </c>
      <c r="J6" s="27">
        <v>8</v>
      </c>
      <c r="K6" s="27">
        <v>7</v>
      </c>
      <c r="L6" s="27">
        <v>6</v>
      </c>
      <c r="M6" s="27">
        <v>4</v>
      </c>
      <c r="N6" s="27">
        <v>3</v>
      </c>
      <c r="O6" s="6">
        <f>C6*C$2+D6*D$2+E6*E$2+F6*F$2+G6*G$2+H6*H$2+I6*I$2+J6*J$2+K6*K$2+L6*L$2+M6*M$2+N6*N$2</f>
        <v>5.8656999999999995</v>
      </c>
    </row>
    <row r="7" spans="1:15" x14ac:dyDescent="0.2">
      <c r="A7" t="s">
        <v>1</v>
      </c>
      <c r="B7" s="16">
        <v>5000</v>
      </c>
      <c r="C7">
        <f>B7/B$4*10</f>
        <v>10</v>
      </c>
      <c r="D7" s="27">
        <v>9</v>
      </c>
      <c r="E7" s="27">
        <v>8</v>
      </c>
      <c r="F7" s="27">
        <v>7</v>
      </c>
      <c r="G7" s="27">
        <v>6</v>
      </c>
      <c r="H7" s="27">
        <v>5</v>
      </c>
      <c r="I7" s="27">
        <v>5</v>
      </c>
      <c r="J7" s="27">
        <v>10</v>
      </c>
      <c r="K7" s="27">
        <v>9</v>
      </c>
      <c r="L7" s="27">
        <v>8</v>
      </c>
      <c r="M7" s="27">
        <v>6</v>
      </c>
      <c r="N7" s="27">
        <v>5</v>
      </c>
      <c r="O7" s="6">
        <f>C7*C$2+D7*D$2+E7*E$2+F7*F$2+G7*G$2+H7*H$2+I7*I$2+J7*J$2+K7*K$2+L7*L$2+M7*M$2+N7*N$2</f>
        <v>7.855900000000001</v>
      </c>
    </row>
  </sheetData>
  <mergeCells count="4">
    <mergeCell ref="B1:E1"/>
    <mergeCell ref="F1:H1"/>
    <mergeCell ref="I1:K1"/>
    <mergeCell ref="L1:N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Vlems</dc:creator>
  <cp:lastModifiedBy>Edwin Vlems</cp:lastModifiedBy>
  <dcterms:created xsi:type="dcterms:W3CDTF">2020-10-26T10:40:01Z</dcterms:created>
  <dcterms:modified xsi:type="dcterms:W3CDTF">2020-10-27T09:51:18Z</dcterms:modified>
</cp:coreProperties>
</file>