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oks\Web\"/>
    </mc:Choice>
  </mc:AlternateContent>
  <xr:revisionPtr revIDLastSave="0" documentId="13_ncr:1_{7C0B932A-055C-4161-A69F-41856A966FD4}" xr6:coauthVersionLast="46" xr6:coauthVersionMax="46" xr10:uidLastSave="{00000000-0000-0000-0000-000000000000}"/>
  <bookViews>
    <workbookView xWindow="-108" yWindow="-108" windowWidth="23256" windowHeight="12576" xr2:uid="{E5D883F8-AE59-4AA5-8137-E2645CB51C7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B7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B11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B10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B8" i="1"/>
  <c r="C2" i="1"/>
  <c r="D2" i="1"/>
  <c r="E2" i="1"/>
  <c r="E9" i="1" s="1"/>
  <c r="F2" i="1"/>
  <c r="F9" i="1" s="1"/>
  <c r="G2" i="1"/>
  <c r="H2" i="1"/>
  <c r="I2" i="1"/>
  <c r="I9" i="1" s="1"/>
  <c r="J2" i="1"/>
  <c r="J9" i="1" s="1"/>
  <c r="K2" i="1"/>
  <c r="L2" i="1"/>
  <c r="M2" i="1"/>
  <c r="M9" i="1" s="1"/>
  <c r="N2" i="1"/>
  <c r="N9" i="1" s="1"/>
  <c r="O2" i="1"/>
  <c r="P2" i="1"/>
  <c r="Q2" i="1"/>
  <c r="Q9" i="1" s="1"/>
  <c r="R2" i="1"/>
  <c r="R9" i="1" s="1"/>
  <c r="S2" i="1"/>
  <c r="T2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B2" i="1"/>
  <c r="B4" i="1"/>
  <c r="B3" i="1"/>
  <c r="C9" i="1"/>
  <c r="D9" i="1"/>
  <c r="G9" i="1"/>
  <c r="H9" i="1"/>
  <c r="K9" i="1"/>
  <c r="L9" i="1"/>
  <c r="O9" i="1"/>
  <c r="P9" i="1"/>
  <c r="S9" i="1"/>
  <c r="T9" i="1"/>
  <c r="B9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B6" i="1"/>
</calcChain>
</file>

<file path=xl/sharedStrings.xml><?xml version="1.0" encoding="utf-8"?>
<sst xmlns="http://schemas.openxmlformats.org/spreadsheetml/2006/main" count="25" uniqueCount="16">
  <si>
    <t>Phase A</t>
  </si>
  <si>
    <t>Phase B</t>
  </si>
  <si>
    <t>Phase C</t>
  </si>
  <si>
    <t>12 o'clock</t>
  </si>
  <si>
    <t xml:space="preserve"> 2 o'clock</t>
  </si>
  <si>
    <t xml:space="preserve"> 4 o'clock</t>
  </si>
  <si>
    <t xml:space="preserve"> 6 o'clock</t>
  </si>
  <si>
    <t xml:space="preserve"> 8 o'clock</t>
  </si>
  <si>
    <t>10 o'clock</t>
  </si>
  <si>
    <t>N</t>
  </si>
  <si>
    <t>-</t>
  </si>
  <si>
    <t>S</t>
  </si>
  <si>
    <t>Sine</t>
  </si>
  <si>
    <t>Mag</t>
  </si>
  <si>
    <t>Opposed</t>
  </si>
  <si>
    <t>Time as degrees--&gt;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</si>
</sst>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3-Phase</a:t>
            </a:r>
            <a:r>
              <a:rPr lang="en-US" baseline="0"/>
              <a:t> Power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Phase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</c:numCache>
            </c:numRef>
          </c:cat>
          <c:val>
            <c:numRef>
              <c:f>Sheet1!$B$2:$T$2</c:f>
              <c:numCache>
                <c:formatCode>0.0000</c:formatCode>
                <c:ptCount val="19"/>
                <c:pt idx="0">
                  <c:v>0.86602540378443837</c:v>
                </c:pt>
                <c:pt idx="1">
                  <c:v>0.64278760968653925</c:v>
                </c:pt>
                <c:pt idx="2">
                  <c:v>0.34202014332566866</c:v>
                </c:pt>
                <c:pt idx="3">
                  <c:v>-1.22514845490862E-16</c:v>
                </c:pt>
                <c:pt idx="4">
                  <c:v>-0.34202014332566888</c:v>
                </c:pt>
                <c:pt idx="5">
                  <c:v>-0.64278760968653947</c:v>
                </c:pt>
                <c:pt idx="6">
                  <c:v>-0.86602540378443871</c:v>
                </c:pt>
                <c:pt idx="7">
                  <c:v>-0.98480775301220802</c:v>
                </c:pt>
                <c:pt idx="8">
                  <c:v>-0.98480775301220802</c:v>
                </c:pt>
                <c:pt idx="9">
                  <c:v>-0.8660254037844386</c:v>
                </c:pt>
                <c:pt idx="10">
                  <c:v>-0.64278760968653925</c:v>
                </c:pt>
                <c:pt idx="11">
                  <c:v>-0.34202014332566871</c:v>
                </c:pt>
                <c:pt idx="12">
                  <c:v>0</c:v>
                </c:pt>
                <c:pt idx="13">
                  <c:v>0.34202014332566871</c:v>
                </c:pt>
                <c:pt idx="14">
                  <c:v>0.64278760968653925</c:v>
                </c:pt>
                <c:pt idx="15">
                  <c:v>0.8660254037844386</c:v>
                </c:pt>
                <c:pt idx="16">
                  <c:v>0.98480775301220802</c:v>
                </c:pt>
                <c:pt idx="17">
                  <c:v>0.98480775301220802</c:v>
                </c:pt>
                <c:pt idx="18">
                  <c:v>0.86602540378443871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CC6-9492-489E67AAD8E4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Phase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</c:numCache>
            </c:numRef>
          </c:cat>
          <c:val>
            <c:numRef>
              <c:f>Sheet1!$B$3:$T$3</c:f>
              <c:numCache>
                <c:formatCode>0.0000</c:formatCode>
                <c:ptCount val="19"/>
                <c:pt idx="0">
                  <c:v>0</c:v>
                </c:pt>
                <c:pt idx="1">
                  <c:v>0.34202014332566871</c:v>
                </c:pt>
                <c:pt idx="2">
                  <c:v>0.64278760968653925</c:v>
                </c:pt>
                <c:pt idx="3">
                  <c:v>0.8660254037844386</c:v>
                </c:pt>
                <c:pt idx="4">
                  <c:v>0.98480775301220802</c:v>
                </c:pt>
                <c:pt idx="5">
                  <c:v>0.98480775301220802</c:v>
                </c:pt>
                <c:pt idx="6">
                  <c:v>0.86602540378443871</c:v>
                </c:pt>
                <c:pt idx="7">
                  <c:v>0.64278760968653947</c:v>
                </c:pt>
                <c:pt idx="8">
                  <c:v>0.34202014332566888</c:v>
                </c:pt>
                <c:pt idx="9">
                  <c:v>1.22514845490862E-16</c:v>
                </c:pt>
                <c:pt idx="10">
                  <c:v>-0.34202014332566866</c:v>
                </c:pt>
                <c:pt idx="11">
                  <c:v>-0.64278760968653925</c:v>
                </c:pt>
                <c:pt idx="12">
                  <c:v>-0.86602540378443837</c:v>
                </c:pt>
                <c:pt idx="13">
                  <c:v>-0.98480775301220802</c:v>
                </c:pt>
                <c:pt idx="14">
                  <c:v>-0.98480775301220813</c:v>
                </c:pt>
                <c:pt idx="15">
                  <c:v>-0.8660254037844386</c:v>
                </c:pt>
                <c:pt idx="16">
                  <c:v>-0.64278760968653958</c:v>
                </c:pt>
                <c:pt idx="17">
                  <c:v>-0.34202014332566943</c:v>
                </c:pt>
                <c:pt idx="18">
                  <c:v>-2.45029690981724E-16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9E-4CC6-9492-489E67AAD8E4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Phase 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Sheet1!$B$1:$T$1</c:f>
              <c:numCache>
                <c:formatCode>General</c:formatCode>
                <c:ptCount val="1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</c:numCache>
            </c:numRef>
          </c:cat>
          <c:val>
            <c:numRef>
              <c:f>Sheet1!$B$4:$T$4</c:f>
              <c:numCache>
                <c:formatCode>0.0000</c:formatCode>
                <c:ptCount val="19"/>
                <c:pt idx="0">
                  <c:v>-0.86602540378443871</c:v>
                </c:pt>
                <c:pt idx="1">
                  <c:v>-0.98480775301220802</c:v>
                </c:pt>
                <c:pt idx="2">
                  <c:v>-0.98480775301220802</c:v>
                </c:pt>
                <c:pt idx="3">
                  <c:v>-0.8660254037844386</c:v>
                </c:pt>
                <c:pt idx="4">
                  <c:v>-0.64278760968653925</c:v>
                </c:pt>
                <c:pt idx="5">
                  <c:v>-0.34202014332566871</c:v>
                </c:pt>
                <c:pt idx="6">
                  <c:v>0</c:v>
                </c:pt>
                <c:pt idx="7">
                  <c:v>0.34202014332566871</c:v>
                </c:pt>
                <c:pt idx="8">
                  <c:v>0.64278760968653925</c:v>
                </c:pt>
                <c:pt idx="9">
                  <c:v>0.8660254037844386</c:v>
                </c:pt>
                <c:pt idx="10">
                  <c:v>0.98480775301220802</c:v>
                </c:pt>
                <c:pt idx="11">
                  <c:v>0.98480775301220802</c:v>
                </c:pt>
                <c:pt idx="12">
                  <c:v>0.86602540378443871</c:v>
                </c:pt>
                <c:pt idx="13">
                  <c:v>0.64278760968653947</c:v>
                </c:pt>
                <c:pt idx="14">
                  <c:v>0.34202014332566888</c:v>
                </c:pt>
                <c:pt idx="15">
                  <c:v>1.22514845490862E-16</c:v>
                </c:pt>
                <c:pt idx="16">
                  <c:v>-0.34202014332566866</c:v>
                </c:pt>
                <c:pt idx="17">
                  <c:v>-0.64278760968653925</c:v>
                </c:pt>
                <c:pt idx="18">
                  <c:v>-0.86602540378443837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9E-4CC6-9492-489E67AAD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359792"/>
        <c:axId val="428356184"/>
      </c:lineChart>
      <c:catAx>
        <c:axId val="42835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356184"/>
        <c:crosses val="autoZero"/>
        <c:auto val="1"/>
        <c:lblAlgn val="ctr"/>
        <c:lblOffset val="100"/>
        <c:noMultiLvlLbl val="0"/>
      </c:catAx>
      <c:valAx>
        <c:axId val="428356184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35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152398</xdr:colOff>
      <xdr:row>12</xdr:row>
      <xdr:rowOff>35329</xdr:rowOff>
    </xdr:from>
    <xdr:to>
      <xdr:col>17</xdr:col>
      <xdr:colOff>448887</xdr:colOff>
      <xdr:row>27</xdr:row>
      <xdr:rowOff>20089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8C5932-2825-4AE7-8D85-DC1B504F40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AD190-AF99-4B64-A487-2A140AEA38AB}">
  <dimension ref="A1:T21"/>
  <sheetViews>
    <sheetView tabSelected="1" zoomScale="110" zoomScaleNormal="110" workbookViewId="0">
      <selection activeCell="F14" sqref="F14"/>
    </sheetView>
  </sheetViews>
  <sheetFormatPr defaultRowHeight="14.4" x14ac:dyDescent="0.3"/>
  <cols>
    <col min="1" max="1" width="16.109375" bestFit="1" customWidth="1"/>
  </cols>
  <sheetData>
    <row r="1" spans="1:20" x14ac:dyDescent="0.3">
      <c r="A1" t="s">
        <v>15</v>
      </c>
      <c r="B1">
        <v>0</v>
      </c>
      <c r="C1">
        <v>20</v>
      </c>
      <c r="D1">
        <v>40</v>
      </c>
      <c r="E1">
        <v>60</v>
      </c>
      <c r="F1">
        <v>80</v>
      </c>
      <c r="G1">
        <v>100</v>
      </c>
      <c r="H1">
        <v>120</v>
      </c>
      <c r="I1">
        <v>140</v>
      </c>
      <c r="J1">
        <v>160</v>
      </c>
      <c r="K1">
        <v>180</v>
      </c>
      <c r="L1">
        <v>200</v>
      </c>
      <c r="M1">
        <v>220</v>
      </c>
      <c r="N1">
        <v>240</v>
      </c>
      <c r="O1">
        <v>260</v>
      </c>
      <c r="P1">
        <v>280</v>
      </c>
      <c r="Q1">
        <v>300</v>
      </c>
      <c r="R1">
        <v>320</v>
      </c>
      <c r="S1">
        <v>340</v>
      </c>
      <c r="T1">
        <v>360</v>
      </c>
    </row>
    <row r="2" spans="1:20" x14ac:dyDescent="0.3">
      <c r="A2" t="s">
        <v>0</v>
      </c>
      <c r="B2" s="1">
        <f>SIN(((B$1-240)/360)*2*PI())</f>
        <v>0.86602540378443837</v>
      </c>
      <c r="C2" s="1">
        <f t="shared" ref="C2:T2" si="0">SIN(((C$1-240)/360)*2*PI())</f>
        <v>0.64278760968653925</v>
      </c>
      <c r="D2" s="1">
        <f t="shared" si="0"/>
        <v>0.34202014332566866</v>
      </c>
      <c r="E2" s="1">
        <f t="shared" si="0"/>
        <v>-1.22514845490862E-16</v>
      </c>
      <c r="F2" s="1">
        <f t="shared" si="0"/>
        <v>-0.34202014332566888</v>
      </c>
      <c r="G2" s="1">
        <f t="shared" si="0"/>
        <v>-0.64278760968653947</v>
      </c>
      <c r="H2" s="1">
        <f t="shared" si="0"/>
        <v>-0.86602540378443871</v>
      </c>
      <c r="I2" s="1">
        <f t="shared" si="0"/>
        <v>-0.98480775301220802</v>
      </c>
      <c r="J2" s="1">
        <f t="shared" si="0"/>
        <v>-0.98480775301220802</v>
      </c>
      <c r="K2" s="1">
        <f t="shared" si="0"/>
        <v>-0.8660254037844386</v>
      </c>
      <c r="L2" s="1">
        <f t="shared" si="0"/>
        <v>-0.64278760968653925</v>
      </c>
      <c r="M2" s="1">
        <f t="shared" si="0"/>
        <v>-0.34202014332566871</v>
      </c>
      <c r="N2" s="1">
        <f t="shared" si="0"/>
        <v>0</v>
      </c>
      <c r="O2" s="1">
        <f t="shared" si="0"/>
        <v>0.34202014332566871</v>
      </c>
      <c r="P2" s="1">
        <f t="shared" si="0"/>
        <v>0.64278760968653925</v>
      </c>
      <c r="Q2" s="1">
        <f t="shared" si="0"/>
        <v>0.8660254037844386</v>
      </c>
      <c r="R2" s="1">
        <f t="shared" si="0"/>
        <v>0.98480775301220802</v>
      </c>
      <c r="S2" s="1">
        <f t="shared" si="0"/>
        <v>0.98480775301220802</v>
      </c>
      <c r="T2" s="1">
        <f t="shared" si="0"/>
        <v>0.86602540378443871</v>
      </c>
    </row>
    <row r="3" spans="1:20" x14ac:dyDescent="0.3">
      <c r="A3" t="s">
        <v>1</v>
      </c>
      <c r="B3" s="1">
        <f>SIN(((B$1-0)/360)*2*PI())</f>
        <v>0</v>
      </c>
      <c r="C3" s="1">
        <f t="shared" ref="C3:T3" si="1">SIN(((C$1-0)/360)*2*PI())</f>
        <v>0.34202014332566871</v>
      </c>
      <c r="D3" s="1">
        <f t="shared" si="1"/>
        <v>0.64278760968653925</v>
      </c>
      <c r="E3" s="1">
        <f t="shared" si="1"/>
        <v>0.8660254037844386</v>
      </c>
      <c r="F3" s="1">
        <f t="shared" si="1"/>
        <v>0.98480775301220802</v>
      </c>
      <c r="G3" s="1">
        <f t="shared" si="1"/>
        <v>0.98480775301220802</v>
      </c>
      <c r="H3" s="1">
        <f t="shared" si="1"/>
        <v>0.86602540378443871</v>
      </c>
      <c r="I3" s="1">
        <f t="shared" si="1"/>
        <v>0.64278760968653947</v>
      </c>
      <c r="J3" s="1">
        <f t="shared" si="1"/>
        <v>0.34202014332566888</v>
      </c>
      <c r="K3" s="1">
        <f t="shared" si="1"/>
        <v>1.22514845490862E-16</v>
      </c>
      <c r="L3" s="1">
        <f t="shared" si="1"/>
        <v>-0.34202014332566866</v>
      </c>
      <c r="M3" s="1">
        <f t="shared" si="1"/>
        <v>-0.64278760968653925</v>
      </c>
      <c r="N3" s="1">
        <f t="shared" si="1"/>
        <v>-0.86602540378443837</v>
      </c>
      <c r="O3" s="1">
        <f t="shared" si="1"/>
        <v>-0.98480775301220802</v>
      </c>
      <c r="P3" s="1">
        <f t="shared" si="1"/>
        <v>-0.98480775301220813</v>
      </c>
      <c r="Q3" s="1">
        <f t="shared" si="1"/>
        <v>-0.8660254037844386</v>
      </c>
      <c r="R3" s="1">
        <f t="shared" si="1"/>
        <v>-0.64278760968653958</v>
      </c>
      <c r="S3" s="1">
        <f t="shared" si="1"/>
        <v>-0.34202014332566943</v>
      </c>
      <c r="T3" s="1">
        <f t="shared" si="1"/>
        <v>-2.45029690981724E-16</v>
      </c>
    </row>
    <row r="4" spans="1:20" x14ac:dyDescent="0.3">
      <c r="A4" t="s">
        <v>2</v>
      </c>
      <c r="B4" s="1">
        <f>SIN(((B$1-120)/360)*2*PI())</f>
        <v>-0.86602540378443871</v>
      </c>
      <c r="C4" s="1">
        <f t="shared" ref="C4:T4" si="2">SIN(((C$1-120)/360)*2*PI())</f>
        <v>-0.98480775301220802</v>
      </c>
      <c r="D4" s="1">
        <f t="shared" si="2"/>
        <v>-0.98480775301220802</v>
      </c>
      <c r="E4" s="1">
        <f t="shared" si="2"/>
        <v>-0.8660254037844386</v>
      </c>
      <c r="F4" s="1">
        <f t="shared" si="2"/>
        <v>-0.64278760968653925</v>
      </c>
      <c r="G4" s="1">
        <f t="shared" si="2"/>
        <v>-0.34202014332566871</v>
      </c>
      <c r="H4" s="1">
        <f t="shared" si="2"/>
        <v>0</v>
      </c>
      <c r="I4" s="1">
        <f t="shared" si="2"/>
        <v>0.34202014332566871</v>
      </c>
      <c r="J4" s="1">
        <f t="shared" si="2"/>
        <v>0.64278760968653925</v>
      </c>
      <c r="K4" s="1">
        <f t="shared" si="2"/>
        <v>0.8660254037844386</v>
      </c>
      <c r="L4" s="1">
        <f t="shared" si="2"/>
        <v>0.98480775301220802</v>
      </c>
      <c r="M4" s="1">
        <f t="shared" si="2"/>
        <v>0.98480775301220802</v>
      </c>
      <c r="N4" s="1">
        <f t="shared" si="2"/>
        <v>0.86602540378443871</v>
      </c>
      <c r="O4" s="1">
        <f t="shared" si="2"/>
        <v>0.64278760968653947</v>
      </c>
      <c r="P4" s="1">
        <f t="shared" si="2"/>
        <v>0.34202014332566888</v>
      </c>
      <c r="Q4" s="1">
        <f t="shared" si="2"/>
        <v>1.22514845490862E-16</v>
      </c>
      <c r="R4" s="1">
        <f t="shared" si="2"/>
        <v>-0.34202014332566866</v>
      </c>
      <c r="S4" s="1">
        <f t="shared" si="2"/>
        <v>-0.64278760968653925</v>
      </c>
      <c r="T4" s="1">
        <f t="shared" si="2"/>
        <v>-0.86602540378443837</v>
      </c>
    </row>
    <row r="6" spans="1:20" x14ac:dyDescent="0.3">
      <c r="A6" s="2" t="s">
        <v>3</v>
      </c>
      <c r="B6" t="str">
        <f>LOOKUP(B2,$B$16:$B$21,$C$16:$C$21)</f>
        <v>N</v>
      </c>
      <c r="C6" t="str">
        <f t="shared" ref="C6:T6" si="3">LOOKUP(C2,$B$16:$B$21,$C$16:$C$21)</f>
        <v>N</v>
      </c>
      <c r="D6" t="str">
        <f t="shared" si="3"/>
        <v>N</v>
      </c>
      <c r="E6" t="str">
        <f t="shared" si="3"/>
        <v>-</v>
      </c>
      <c r="F6" t="str">
        <f t="shared" si="3"/>
        <v>S</v>
      </c>
      <c r="G6" t="str">
        <f t="shared" si="3"/>
        <v>S</v>
      </c>
      <c r="H6" t="str">
        <f t="shared" si="3"/>
        <v>S</v>
      </c>
      <c r="I6" t="str">
        <f t="shared" si="3"/>
        <v>S</v>
      </c>
      <c r="J6" t="str">
        <f t="shared" si="3"/>
        <v>S</v>
      </c>
      <c r="K6" t="str">
        <f t="shared" si="3"/>
        <v>S</v>
      </c>
      <c r="L6" t="str">
        <f t="shared" si="3"/>
        <v>S</v>
      </c>
      <c r="M6" t="str">
        <f t="shared" si="3"/>
        <v>S</v>
      </c>
      <c r="N6" t="str">
        <f t="shared" si="3"/>
        <v>-</v>
      </c>
      <c r="O6" t="str">
        <f t="shared" si="3"/>
        <v>N</v>
      </c>
      <c r="P6" t="str">
        <f t="shared" si="3"/>
        <v>N</v>
      </c>
      <c r="Q6" t="str">
        <f t="shared" si="3"/>
        <v>N</v>
      </c>
      <c r="R6" t="str">
        <f t="shared" si="3"/>
        <v>N</v>
      </c>
      <c r="S6" t="str">
        <f t="shared" si="3"/>
        <v>N</v>
      </c>
      <c r="T6" t="str">
        <f t="shared" si="3"/>
        <v>N</v>
      </c>
    </row>
    <row r="7" spans="1:20" x14ac:dyDescent="0.3">
      <c r="A7" s="2" t="s">
        <v>4</v>
      </c>
      <c r="B7" t="str">
        <f>LOOKUP(B4,$B$16:$B$21,$D$16:$D$21)</f>
        <v>N</v>
      </c>
      <c r="C7" t="str">
        <f t="shared" ref="C7:T7" si="4">LOOKUP(C4,$B$16:$B$21,$D$16:$D$21)</f>
        <v>N</v>
      </c>
      <c r="D7" t="str">
        <f t="shared" si="4"/>
        <v>N</v>
      </c>
      <c r="E7" t="str">
        <f t="shared" si="4"/>
        <v>N</v>
      </c>
      <c r="F7" t="str">
        <f t="shared" si="4"/>
        <v>N</v>
      </c>
      <c r="G7" t="str">
        <f t="shared" si="4"/>
        <v>N</v>
      </c>
      <c r="H7" t="str">
        <f t="shared" si="4"/>
        <v>-</v>
      </c>
      <c r="I7" t="str">
        <f t="shared" si="4"/>
        <v>S</v>
      </c>
      <c r="J7" t="str">
        <f t="shared" si="4"/>
        <v>S</v>
      </c>
      <c r="K7" t="str">
        <f t="shared" si="4"/>
        <v>S</v>
      </c>
      <c r="L7" t="str">
        <f t="shared" si="4"/>
        <v>S</v>
      </c>
      <c r="M7" t="str">
        <f t="shared" si="4"/>
        <v>S</v>
      </c>
      <c r="N7" t="str">
        <f t="shared" si="4"/>
        <v>S</v>
      </c>
      <c r="O7" t="str">
        <f t="shared" si="4"/>
        <v>S</v>
      </c>
      <c r="P7" t="str">
        <f t="shared" si="4"/>
        <v>S</v>
      </c>
      <c r="Q7" t="str">
        <f t="shared" si="4"/>
        <v>-</v>
      </c>
      <c r="R7" t="str">
        <f t="shared" si="4"/>
        <v>N</v>
      </c>
      <c r="S7" t="str">
        <f t="shared" si="4"/>
        <v>N</v>
      </c>
      <c r="T7" t="str">
        <f t="shared" si="4"/>
        <v>N</v>
      </c>
    </row>
    <row r="8" spans="1:20" x14ac:dyDescent="0.3">
      <c r="A8" s="2" t="s">
        <v>5</v>
      </c>
      <c r="B8" t="str">
        <f>LOOKUP(B3,$B$16:$B$21,$C$16:$C$21)</f>
        <v>-</v>
      </c>
      <c r="C8" t="str">
        <f t="shared" ref="C8:T8" si="5">LOOKUP(C3,$B$16:$B$21,$C$16:$C$21)</f>
        <v>N</v>
      </c>
      <c r="D8" t="str">
        <f t="shared" si="5"/>
        <v>N</v>
      </c>
      <c r="E8" t="str">
        <f t="shared" si="5"/>
        <v>N</v>
      </c>
      <c r="F8" t="str">
        <f t="shared" si="5"/>
        <v>N</v>
      </c>
      <c r="G8" t="str">
        <f t="shared" si="5"/>
        <v>N</v>
      </c>
      <c r="H8" t="str">
        <f t="shared" si="5"/>
        <v>N</v>
      </c>
      <c r="I8" t="str">
        <f t="shared" si="5"/>
        <v>N</v>
      </c>
      <c r="J8" t="str">
        <f t="shared" si="5"/>
        <v>N</v>
      </c>
      <c r="K8" t="str">
        <f t="shared" si="5"/>
        <v>-</v>
      </c>
      <c r="L8" t="str">
        <f t="shared" si="5"/>
        <v>S</v>
      </c>
      <c r="M8" t="str">
        <f t="shared" si="5"/>
        <v>S</v>
      </c>
      <c r="N8" t="str">
        <f t="shared" si="5"/>
        <v>S</v>
      </c>
      <c r="O8" t="str">
        <f t="shared" si="5"/>
        <v>S</v>
      </c>
      <c r="P8" t="str">
        <f t="shared" si="5"/>
        <v>S</v>
      </c>
      <c r="Q8" t="str">
        <f t="shared" si="5"/>
        <v>S</v>
      </c>
      <c r="R8" t="str">
        <f t="shared" si="5"/>
        <v>S</v>
      </c>
      <c r="S8" t="str">
        <f t="shared" si="5"/>
        <v>S</v>
      </c>
      <c r="T8" t="str">
        <f t="shared" si="5"/>
        <v>-</v>
      </c>
    </row>
    <row r="9" spans="1:20" x14ac:dyDescent="0.3">
      <c r="A9" s="2" t="s">
        <v>6</v>
      </c>
      <c r="B9" t="str">
        <f>LOOKUP(B2,$B$16:$B$21,$D$16:$D$21)</f>
        <v>S</v>
      </c>
      <c r="C9" t="str">
        <f t="shared" ref="C9:T9" si="6">LOOKUP(C2,$B$16:$B$21,$D$16:$D$21)</f>
        <v>S</v>
      </c>
      <c r="D9" t="str">
        <f t="shared" si="6"/>
        <v>S</v>
      </c>
      <c r="E9" t="str">
        <f t="shared" si="6"/>
        <v>-</v>
      </c>
      <c r="F9" t="str">
        <f t="shared" si="6"/>
        <v>N</v>
      </c>
      <c r="G9" t="str">
        <f t="shared" si="6"/>
        <v>N</v>
      </c>
      <c r="H9" t="str">
        <f t="shared" si="6"/>
        <v>N</v>
      </c>
      <c r="I9" t="str">
        <f t="shared" si="6"/>
        <v>N</v>
      </c>
      <c r="J9" t="str">
        <f t="shared" si="6"/>
        <v>N</v>
      </c>
      <c r="K9" t="str">
        <f t="shared" si="6"/>
        <v>N</v>
      </c>
      <c r="L9" t="str">
        <f t="shared" si="6"/>
        <v>N</v>
      </c>
      <c r="M9" t="str">
        <f t="shared" si="6"/>
        <v>N</v>
      </c>
      <c r="N9" t="str">
        <f t="shared" si="6"/>
        <v>-</v>
      </c>
      <c r="O9" t="str">
        <f t="shared" si="6"/>
        <v>S</v>
      </c>
      <c r="P9" t="str">
        <f t="shared" si="6"/>
        <v>S</v>
      </c>
      <c r="Q9" t="str">
        <f t="shared" si="6"/>
        <v>S</v>
      </c>
      <c r="R9" t="str">
        <f t="shared" si="6"/>
        <v>S</v>
      </c>
      <c r="S9" t="str">
        <f t="shared" si="6"/>
        <v>S</v>
      </c>
      <c r="T9" t="str">
        <f t="shared" si="6"/>
        <v>S</v>
      </c>
    </row>
    <row r="10" spans="1:20" x14ac:dyDescent="0.3">
      <c r="A10" s="2" t="s">
        <v>7</v>
      </c>
      <c r="B10" t="str">
        <f>LOOKUP(B4,$B$16:$B$21,$C$16:$C$21)</f>
        <v>S</v>
      </c>
      <c r="C10" t="str">
        <f t="shared" ref="C10:T10" si="7">LOOKUP(C4,$B$16:$B$21,$C$16:$C$21)</f>
        <v>S</v>
      </c>
      <c r="D10" t="str">
        <f t="shared" si="7"/>
        <v>S</v>
      </c>
      <c r="E10" t="str">
        <f t="shared" si="7"/>
        <v>S</v>
      </c>
      <c r="F10" t="str">
        <f t="shared" si="7"/>
        <v>S</v>
      </c>
      <c r="G10" t="str">
        <f t="shared" si="7"/>
        <v>S</v>
      </c>
      <c r="H10" t="str">
        <f t="shared" si="7"/>
        <v>-</v>
      </c>
      <c r="I10" t="str">
        <f t="shared" si="7"/>
        <v>N</v>
      </c>
      <c r="J10" t="str">
        <f t="shared" si="7"/>
        <v>N</v>
      </c>
      <c r="K10" t="str">
        <f t="shared" si="7"/>
        <v>N</v>
      </c>
      <c r="L10" t="str">
        <f t="shared" si="7"/>
        <v>N</v>
      </c>
      <c r="M10" t="str">
        <f t="shared" si="7"/>
        <v>N</v>
      </c>
      <c r="N10" t="str">
        <f t="shared" si="7"/>
        <v>N</v>
      </c>
      <c r="O10" t="str">
        <f t="shared" si="7"/>
        <v>N</v>
      </c>
      <c r="P10" t="str">
        <f t="shared" si="7"/>
        <v>N</v>
      </c>
      <c r="Q10" t="str">
        <f t="shared" si="7"/>
        <v>-</v>
      </c>
      <c r="R10" t="str">
        <f t="shared" si="7"/>
        <v>S</v>
      </c>
      <c r="S10" t="str">
        <f t="shared" si="7"/>
        <v>S</v>
      </c>
      <c r="T10" t="str">
        <f t="shared" si="7"/>
        <v>S</v>
      </c>
    </row>
    <row r="11" spans="1:20" x14ac:dyDescent="0.3">
      <c r="A11" s="2" t="s">
        <v>8</v>
      </c>
      <c r="B11" t="str">
        <f>LOOKUP(B3,$B$16:$B$21,$D$16:$D$21)</f>
        <v>-</v>
      </c>
      <c r="C11" t="str">
        <f t="shared" ref="C11:T11" si="8">LOOKUP(C3,$B$16:$B$21,$D$16:$D$21)</f>
        <v>S</v>
      </c>
      <c r="D11" t="str">
        <f t="shared" si="8"/>
        <v>S</v>
      </c>
      <c r="E11" t="str">
        <f t="shared" si="8"/>
        <v>S</v>
      </c>
      <c r="F11" t="str">
        <f t="shared" si="8"/>
        <v>S</v>
      </c>
      <c r="G11" t="str">
        <f t="shared" si="8"/>
        <v>S</v>
      </c>
      <c r="H11" t="str">
        <f t="shared" si="8"/>
        <v>S</v>
      </c>
      <c r="I11" t="str">
        <f t="shared" si="8"/>
        <v>S</v>
      </c>
      <c r="J11" t="str">
        <f t="shared" si="8"/>
        <v>S</v>
      </c>
      <c r="K11" t="str">
        <f t="shared" si="8"/>
        <v>-</v>
      </c>
      <c r="L11" t="str">
        <f t="shared" si="8"/>
        <v>N</v>
      </c>
      <c r="M11" t="str">
        <f t="shared" si="8"/>
        <v>N</v>
      </c>
      <c r="N11" t="str">
        <f t="shared" si="8"/>
        <v>N</v>
      </c>
      <c r="O11" t="str">
        <f t="shared" si="8"/>
        <v>N</v>
      </c>
      <c r="P11" t="str">
        <f t="shared" si="8"/>
        <v>N</v>
      </c>
      <c r="Q11" t="str">
        <f t="shared" si="8"/>
        <v>N</v>
      </c>
      <c r="R11" t="str">
        <f t="shared" si="8"/>
        <v>N</v>
      </c>
      <c r="S11" t="str">
        <f t="shared" si="8"/>
        <v>N</v>
      </c>
      <c r="T11" t="str">
        <f t="shared" si="8"/>
        <v>-</v>
      </c>
    </row>
    <row r="15" spans="1:20" x14ac:dyDescent="0.3">
      <c r="B15" t="s">
        <v>12</v>
      </c>
      <c r="C15" t="s">
        <v>13</v>
      </c>
      <c r="D15" t="s">
        <v>14</v>
      </c>
    </row>
    <row r="16" spans="1:20" x14ac:dyDescent="0.3">
      <c r="B16">
        <v>-1.1000000000000001</v>
      </c>
      <c r="C16" t="s">
        <v>11</v>
      </c>
      <c r="D16" t="s">
        <v>9</v>
      </c>
    </row>
    <row r="17" spans="2:4" x14ac:dyDescent="0.3">
      <c r="B17">
        <v>-0.31</v>
      </c>
      <c r="C17" s="2" t="s">
        <v>11</v>
      </c>
      <c r="D17" t="s">
        <v>9</v>
      </c>
    </row>
    <row r="18" spans="2:4" x14ac:dyDescent="0.3">
      <c r="B18">
        <v>-0.3</v>
      </c>
      <c r="C18" s="2" t="s">
        <v>10</v>
      </c>
      <c r="D18" s="2" t="s">
        <v>10</v>
      </c>
    </row>
    <row r="19" spans="2:4" x14ac:dyDescent="0.3">
      <c r="B19">
        <v>0.3</v>
      </c>
      <c r="C19" s="2" t="s">
        <v>10</v>
      </c>
      <c r="D19" s="2" t="s">
        <v>10</v>
      </c>
    </row>
    <row r="20" spans="2:4" x14ac:dyDescent="0.3">
      <c r="B20">
        <v>0.31</v>
      </c>
      <c r="C20" t="s">
        <v>9</v>
      </c>
      <c r="D20" t="s">
        <v>11</v>
      </c>
    </row>
    <row r="21" spans="2:4" x14ac:dyDescent="0.3">
      <c r="B21">
        <v>1.1000000000000001</v>
      </c>
      <c r="C21" t="s">
        <v>9</v>
      </c>
      <c r="D21" t="s">
        <v>11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Elk</dc:creator>
  <cp:lastModifiedBy>Klaus Elk</cp:lastModifiedBy>
  <dcterms:created xsi:type="dcterms:W3CDTF">2021-04-10T06:21:00Z</dcterms:created>
  <dcterms:modified xsi:type="dcterms:W3CDTF">2021-04-10T11:51:07Z</dcterms:modified>
</cp:coreProperties>
</file>