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CIF\Styrelsen\Styrande dokument\"/>
    </mc:Choice>
  </mc:AlternateContent>
  <xr:revisionPtr revIDLastSave="0" documentId="13_ncr:1_{AC05D218-9CB6-477E-9D44-5279449C0E7E}" xr6:coauthVersionLast="47" xr6:coauthVersionMax="47" xr10:uidLastSave="{00000000-0000-0000-0000-000000000000}"/>
  <bookViews>
    <workbookView xWindow="-120" yWindow="-120" windowWidth="29040" windowHeight="15720" xr2:uid="{03A5B1B6-7BC6-4F31-A64D-635461F8FAEB}"/>
  </bookViews>
  <sheets>
    <sheet name="Reseräkning MALL" sheetId="2" r:id="rId1"/>
    <sheet name="Reseräkning Exempel" sheetId="3" r:id="rId2"/>
  </sheets>
  <definedNames>
    <definedName name="_xlnm.Print_Area" localSheetId="1">'Reseräkning Exempel'!$A$1:$AI$41</definedName>
    <definedName name="_xlnm.Print_Area" localSheetId="0">'Reseräkning MALL'!$A$1:$AI$41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8" i="2" l="1"/>
  <c r="Y27" i="2"/>
  <c r="Y19" i="2"/>
  <c r="Y18" i="2"/>
  <c r="Y17" i="2"/>
  <c r="Y16" i="2"/>
  <c r="AG33" i="3"/>
  <c r="AG32" i="3"/>
  <c r="AG31" i="3"/>
  <c r="Y28" i="3"/>
  <c r="Y27" i="3"/>
  <c r="Y19" i="3"/>
  <c r="Y18" i="3"/>
  <c r="Y17" i="3"/>
  <c r="Y16" i="3"/>
  <c r="AG33" i="2"/>
  <c r="AG32" i="2"/>
  <c r="AG31" i="2"/>
  <c r="AG34" i="2" l="1"/>
  <c r="AG3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Mikael Pihl</author>
  </authors>
  <commentList>
    <comment ref="Y29" authorId="0" shapeId="0" xr:uid="{C97353C3-261F-4148-BCC3-C25B5208278F}">
      <text>
        <r>
          <rPr>
            <b/>
            <sz val="9"/>
            <color indexed="81"/>
            <rFont val="Tahoma"/>
            <family val="2"/>
          </rPr>
          <t>Mikael Pihl:</t>
        </r>
        <r>
          <rPr>
            <sz val="9"/>
            <color indexed="81"/>
            <rFont val="Tahoma"/>
            <family val="2"/>
          </rPr>
          <t xml:space="preserve">
Får du en fri måltid så skall traktamnetet reduceras med ett visst belopp beroende på vad du erhållit och hur stort traktamente du fått. Skriv in beloppet i rutan som traktamentet skall reduceras med.
</t>
        </r>
      </text>
    </comment>
    <comment ref="Y30" authorId="0" shapeId="0" xr:uid="{D554994F-CBEA-44C5-A14B-1163A19CAAA9}">
      <text>
        <r>
          <rPr>
            <b/>
            <sz val="9"/>
            <color indexed="81"/>
            <rFont val="Tahoma"/>
            <family val="2"/>
          </rPr>
          <t>Mikael Pihl:</t>
        </r>
        <r>
          <rPr>
            <sz val="9"/>
            <color indexed="81"/>
            <rFont val="Tahoma"/>
            <family val="2"/>
          </rPr>
          <t xml:space="preserve">
Avdrag för frukost
Helt traktamente 58kr
Halvt traktamente 29kr</t>
        </r>
      </text>
    </comment>
    <comment ref="AA30" authorId="0" shapeId="0" xr:uid="{102B726B-5CA6-4D9B-A54B-25A99132F880}">
      <text>
        <r>
          <rPr>
            <b/>
            <sz val="9"/>
            <color indexed="81"/>
            <rFont val="Tahoma"/>
            <family val="2"/>
          </rPr>
          <t>Mikael Pihl:</t>
        </r>
        <r>
          <rPr>
            <sz val="9"/>
            <color indexed="81"/>
            <rFont val="Tahoma"/>
            <family val="2"/>
          </rPr>
          <t xml:space="preserve">
Avdrag för lunch eller middag
Helt traktamente 102kr
Halvt traktamente 51kr</t>
        </r>
      </text>
    </comment>
    <comment ref="AC30" authorId="0" shapeId="0" xr:uid="{C07C6808-769D-49C1-ABBA-823805355C25}">
      <text>
        <r>
          <rPr>
            <b/>
            <sz val="9"/>
            <color indexed="81"/>
            <rFont val="Tahoma"/>
            <family val="2"/>
          </rPr>
          <t>Mikael Pihl:</t>
        </r>
        <r>
          <rPr>
            <sz val="9"/>
            <color indexed="81"/>
            <rFont val="Tahoma"/>
            <family val="2"/>
          </rPr>
          <t xml:space="preserve">
Avdrag för lunch OCH middag
Helt traktamente 203kr
Halvt traktamente 102kr</t>
        </r>
      </text>
    </comment>
    <comment ref="AE30" authorId="0" shapeId="0" xr:uid="{A54C60EB-E038-4924-8AE2-04F02F5F7D7B}">
      <text>
        <r>
          <rPr>
            <b/>
            <sz val="9"/>
            <color indexed="81"/>
            <rFont val="Tahoma"/>
            <family val="2"/>
          </rPr>
          <t>Mikael Pihl:</t>
        </r>
        <r>
          <rPr>
            <sz val="9"/>
            <color indexed="81"/>
            <rFont val="Tahoma"/>
            <family val="2"/>
          </rPr>
          <t xml:space="preserve">
Avdrag för mat hela dagen
Helt traktamente 261kr
Halvt traktamente 131kr</t>
        </r>
      </text>
    </comment>
  </commentList>
</comments>
</file>

<file path=xl/sharedStrings.xml><?xml version="1.0" encoding="utf-8"?>
<sst xmlns="http://schemas.openxmlformats.org/spreadsheetml/2006/main" count="144" uniqueCount="69">
  <si>
    <t>www.fcif.se</t>
  </si>
  <si>
    <t>148 32 Ösmo</t>
  </si>
  <si>
    <t>kansli@fcif.se</t>
  </si>
  <si>
    <t>Björnbarkmansväg 1</t>
  </si>
  <si>
    <t>Postgiro: 159050-4</t>
  </si>
  <si>
    <t>c/o Per Wickström</t>
  </si>
  <si>
    <t>Tfn: 073-849 87 25</t>
  </si>
  <si>
    <t>Försvarets Civila Idrottsförbund</t>
  </si>
  <si>
    <t>Namnteckning</t>
  </si>
  <si>
    <t xml:space="preserve">  Summa ersättning:</t>
  </si>
  <si>
    <t>tid</t>
  </si>
  <si>
    <t>Till</t>
  </si>
  <si>
    <t>Från</t>
  </si>
  <si>
    <t>Datum</t>
  </si>
  <si>
    <t>Slut-</t>
  </si>
  <si>
    <t>Start-</t>
  </si>
  <si>
    <t>Färdväg</t>
  </si>
  <si>
    <t>Tävling/Uppdrag:</t>
  </si>
  <si>
    <t>Postgiro/Bankkonto:</t>
  </si>
  <si>
    <t>Adress:</t>
  </si>
  <si>
    <t>Datum:</t>
  </si>
  <si>
    <t>Namn:</t>
  </si>
  <si>
    <t>Förening:</t>
  </si>
  <si>
    <t>RESERÄKNING</t>
  </si>
  <si>
    <t xml:space="preserve">              </t>
  </si>
  <si>
    <t>Fyll endast i det du vill ha ersättning för.</t>
  </si>
  <si>
    <t>Tex utlägg för biljetter eller resa med egen bil.</t>
  </si>
  <si>
    <r>
      <t xml:space="preserve">Bifoga </t>
    </r>
    <r>
      <rPr>
        <b/>
        <sz val="11"/>
        <color theme="1"/>
        <rFont val="Calibri"/>
        <family val="2"/>
        <scheme val="minor"/>
      </rPr>
      <t>alltid</t>
    </r>
    <r>
      <rPr>
        <sz val="11"/>
        <color theme="1"/>
        <rFont val="Calibri"/>
        <family val="2"/>
        <scheme val="minor"/>
      </rPr>
      <t xml:space="preserve"> biljetter du äskar ersättning för.</t>
    </r>
  </si>
  <si>
    <t xml:space="preserve">Reseräkningen kan mailas till kansli@fcif.se, ingen underskrift behövs. </t>
  </si>
  <si>
    <t>Övriga upplysningar</t>
  </si>
  <si>
    <t>Antal</t>
  </si>
  <si>
    <t>200kr/natt</t>
  </si>
  <si>
    <t>Det behövs inget kvitto för boendestöd.</t>
  </si>
  <si>
    <t>Sluttid</t>
  </si>
  <si>
    <t>Starttid</t>
  </si>
  <si>
    <t>Kostnad</t>
  </si>
  <si>
    <t>Typ av utlägg</t>
  </si>
  <si>
    <t>Hel</t>
  </si>
  <si>
    <t>Halv</t>
  </si>
  <si>
    <t>F</t>
  </si>
  <si>
    <t>L/M</t>
  </si>
  <si>
    <t>LoM</t>
  </si>
  <si>
    <t>Fria</t>
  </si>
  <si>
    <t>Traktamente utbetals enligt de ekonomiska reglerna bilaga 1. Erhålls inte vid mästerskap eller lokala tävlingar.</t>
  </si>
  <si>
    <t>EGEN BIL</t>
  </si>
  <si>
    <t>RESEUTLÄGG</t>
  </si>
  <si>
    <t>BOENDESTÖD</t>
  </si>
  <si>
    <t>TRAKTAMENTE</t>
  </si>
  <si>
    <t>Km</t>
  </si>
  <si>
    <t>(Tex. Flyg/tåg/bussbiljett, hotell, övrigt)</t>
  </si>
  <si>
    <t>Avdrag måltider</t>
  </si>
  <si>
    <t>FCIF</t>
  </si>
  <si>
    <t>Adam Adamsson</t>
  </si>
  <si>
    <t>Idrottsgatan 1</t>
  </si>
  <si>
    <t>1234-1234</t>
  </si>
  <si>
    <t>FCIF Mästerskap i boule</t>
  </si>
  <si>
    <t>Hemmet</t>
  </si>
  <si>
    <t>X-Stad</t>
  </si>
  <si>
    <t>X-stad</t>
  </si>
  <si>
    <t>240101--03</t>
  </si>
  <si>
    <t>Parkering</t>
  </si>
  <si>
    <t>Fyller man i reseräkningen digitalt</t>
  </si>
  <si>
    <t>så räknar excel ut kostnaden</t>
  </si>
  <si>
    <t>Heldag 290kr (avresa före 12.00 eller hemkomst efter 19.00) , halvt 145 (avresa efter 12.00 eller hemkomst innan 19.00)</t>
  </si>
  <si>
    <t>Alla</t>
  </si>
  <si>
    <t>290kr</t>
  </si>
  <si>
    <t>145kr</t>
  </si>
  <si>
    <t>25kr/mil med egen fossildriven bil, 9,50kr med renodlad elbil.</t>
  </si>
  <si>
    <t>400kr/natt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</si>
</sst>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kr&quot;"/>
    <numFmt numFmtId="165" formatCode="[$-41D]dd/mmm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8"/>
      <color theme="1"/>
      <name val="Times New Roman"/>
      <family val="1"/>
    </font>
    <font>
      <b/>
      <sz val="22"/>
      <color theme="1"/>
      <name val="Times New Roman"/>
      <family val="1"/>
    </font>
    <font>
      <b/>
      <sz val="2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33333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0" fontId="4" fillId="0" borderId="0" xfId="1" applyFont="1" applyFill="1" applyBorder="1" applyProtection="1"/>
    <xf numFmtId="0" fontId="5" fillId="0" borderId="0" xfId="0" applyFont="1"/>
    <xf numFmtId="0" fontId="2" fillId="0" borderId="0" xfId="0" applyFont="1" applyProtection="1">
      <protection locked="0"/>
    </xf>
    <xf numFmtId="0" fontId="3" fillId="0" borderId="0" xfId="1" applyProtection="1"/>
    <xf numFmtId="0" fontId="2" fillId="0" borderId="1" xfId="0" applyFont="1" applyBorder="1"/>
    <xf numFmtId="0" fontId="6" fillId="0" borderId="0" xfId="0" applyFont="1"/>
    <xf numFmtId="0" fontId="0" fillId="0" borderId="1" xfId="0" applyBorder="1"/>
    <xf numFmtId="0" fontId="9" fillId="0" borderId="0" xfId="0" applyFont="1"/>
    <xf numFmtId="0" fontId="10" fillId="0" borderId="0" xfId="0" applyFont="1" applyAlignment="1">
      <alignment vertical="center"/>
    </xf>
    <xf numFmtId="0" fontId="4" fillId="0" borderId="0" xfId="1" applyFont="1" applyBorder="1" applyProtection="1"/>
    <xf numFmtId="0" fontId="2" fillId="0" borderId="1" xfId="0" applyFont="1" applyBorder="1" applyProtection="1">
      <protection locked="0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vertical="center" wrapText="1"/>
    </xf>
    <xf numFmtId="0" fontId="9" fillId="0" borderId="0" xfId="0" applyFont="1"/>
    <xf numFmtId="0" fontId="0" fillId="0" borderId="0" xfId="0"/>
    <xf numFmtId="0" fontId="6" fillId="0" borderId="1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3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8" fillId="0" borderId="13" xfId="0" applyFont="1" applyBorder="1" applyAlignment="1">
      <alignment horizontal="center"/>
    </xf>
    <xf numFmtId="14" fontId="7" fillId="0" borderId="3" xfId="0" applyNumberFormat="1" applyFont="1" applyBorder="1" applyAlignment="1" applyProtection="1">
      <alignment horizontal="center" vertical="center"/>
      <protection locked="0"/>
    </xf>
    <xf numFmtId="14" fontId="7" fillId="0" borderId="2" xfId="0" applyNumberFormat="1" applyFont="1" applyBorder="1" applyAlignment="1" applyProtection="1">
      <alignment horizontal="center" vertical="center"/>
      <protection locked="0"/>
    </xf>
    <xf numFmtId="14" fontId="7" fillId="0" borderId="8" xfId="0" applyNumberFormat="1" applyFont="1" applyBorder="1" applyAlignment="1" applyProtection="1">
      <alignment horizontal="center" vertical="center"/>
      <protection locked="0"/>
    </xf>
    <xf numFmtId="0" fontId="12" fillId="2" borderId="21" xfId="0" applyFont="1" applyFill="1" applyBorder="1"/>
    <xf numFmtId="0" fontId="11" fillId="2" borderId="20" xfId="0" applyFont="1" applyFill="1" applyBorder="1"/>
    <xf numFmtId="0" fontId="11" fillId="2" borderId="19" xfId="0" applyFont="1" applyFill="1" applyBorder="1"/>
    <xf numFmtId="0" fontId="2" fillId="0" borderId="1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5" fontId="2" fillId="0" borderId="15" xfId="0" applyNumberFormat="1" applyFont="1" applyBorder="1" applyAlignment="1" applyProtection="1">
      <alignment horizontal="center"/>
      <protection locked="0"/>
    </xf>
    <xf numFmtId="165" fontId="2" fillId="0" borderId="10" xfId="0" applyNumberFormat="1" applyFont="1" applyBorder="1" applyAlignment="1" applyProtection="1">
      <alignment horizontal="center"/>
      <protection locked="0"/>
    </xf>
    <xf numFmtId="165" fontId="2" fillId="0" borderId="14" xfId="0" applyNumberFormat="1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20" fontId="2" fillId="0" borderId="16" xfId="0" applyNumberFormat="1" applyFont="1" applyBorder="1" applyAlignment="1" applyProtection="1">
      <alignment horizontal="left"/>
      <protection locked="0"/>
    </xf>
    <xf numFmtId="20" fontId="2" fillId="0" borderId="16" xfId="0" applyNumberFormat="1" applyFont="1" applyBorder="1" applyAlignment="1" applyProtection="1">
      <alignment horizontal="center"/>
      <protection locked="0"/>
    </xf>
    <xf numFmtId="164" fontId="2" fillId="0" borderId="16" xfId="0" applyNumberFormat="1" applyFont="1" applyBorder="1" applyAlignment="1" applyProtection="1">
      <alignment horizontal="right"/>
      <protection locked="0"/>
    </xf>
    <xf numFmtId="164" fontId="2" fillId="0" borderId="24" xfId="0" applyNumberFormat="1" applyFont="1" applyBorder="1" applyAlignment="1" applyProtection="1">
      <alignment horizontal="right"/>
      <protection locked="0"/>
    </xf>
    <xf numFmtId="164" fontId="2" fillId="0" borderId="25" xfId="0" applyNumberFormat="1" applyFont="1" applyBorder="1" applyAlignment="1" applyProtection="1">
      <alignment horizontal="right"/>
      <protection locked="0"/>
    </xf>
    <xf numFmtId="0" fontId="0" fillId="0" borderId="25" xfId="0" applyBorder="1"/>
    <xf numFmtId="0" fontId="0" fillId="0" borderId="26" xfId="0" applyBorder="1"/>
    <xf numFmtId="0" fontId="2" fillId="0" borderId="12" xfId="0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20" fontId="2" fillId="0" borderId="12" xfId="0" applyNumberFormat="1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20" fontId="2" fillId="0" borderId="12" xfId="0" applyNumberFormat="1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right"/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0" fillId="0" borderId="1" xfId="0" applyBorder="1"/>
    <xf numFmtId="0" fontId="0" fillId="0" borderId="4" xfId="0" applyBorder="1"/>
    <xf numFmtId="165" fontId="2" fillId="0" borderId="17" xfId="0" applyNumberFormat="1" applyFont="1" applyBorder="1" applyAlignment="1" applyProtection="1">
      <alignment horizontal="center"/>
      <protection locked="0"/>
    </xf>
    <xf numFmtId="165" fontId="2" fillId="0" borderId="7" xfId="0" applyNumberFormat="1" applyFont="1" applyBorder="1" applyAlignment="1" applyProtection="1">
      <alignment horizontal="center"/>
      <protection locked="0"/>
    </xf>
    <xf numFmtId="0" fontId="0" fillId="0" borderId="40" xfId="0" applyBorder="1" applyAlignment="1">
      <alignment horizontal="center"/>
    </xf>
    <xf numFmtId="0" fontId="2" fillId="0" borderId="34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0" fillId="0" borderId="7" xfId="0" applyBorder="1" applyAlignment="1">
      <alignment horizontal="left"/>
    </xf>
    <xf numFmtId="0" fontId="0" fillId="0" borderId="40" xfId="0" applyBorder="1" applyAlignment="1">
      <alignment horizontal="left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0" fillId="0" borderId="7" xfId="0" applyBorder="1"/>
    <xf numFmtId="0" fontId="0" fillId="0" borderId="40" xfId="0" applyBorder="1"/>
    <xf numFmtId="164" fontId="2" fillId="0" borderId="34" xfId="0" applyNumberFormat="1" applyFont="1" applyBorder="1" applyAlignment="1" applyProtection="1">
      <alignment horizontal="right"/>
      <protection locked="0"/>
    </xf>
    <xf numFmtId="164" fontId="2" fillId="0" borderId="7" xfId="0" applyNumberFormat="1" applyFont="1" applyBorder="1" applyAlignment="1" applyProtection="1">
      <alignment horizontal="right"/>
      <protection locked="0"/>
    </xf>
    <xf numFmtId="0" fontId="0" fillId="0" borderId="22" xfId="0" applyBorder="1"/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left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0" fillId="0" borderId="10" xfId="0" applyBorder="1"/>
    <xf numFmtId="0" fontId="0" fillId="0" borderId="14" xfId="0" applyBorder="1"/>
    <xf numFmtId="164" fontId="2" fillId="0" borderId="11" xfId="0" applyNumberFormat="1" applyFont="1" applyBorder="1" applyAlignment="1" applyProtection="1">
      <alignment horizontal="right"/>
      <protection locked="0"/>
    </xf>
    <xf numFmtId="164" fontId="2" fillId="0" borderId="10" xfId="0" applyNumberFormat="1" applyFont="1" applyBorder="1" applyAlignment="1" applyProtection="1">
      <alignment horizontal="right"/>
      <protection locked="0"/>
    </xf>
    <xf numFmtId="0" fontId="0" fillId="0" borderId="9" xfId="0" applyBorder="1"/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5" fontId="2" fillId="0" borderId="42" xfId="0" applyNumberFormat="1" applyFont="1" applyBorder="1" applyAlignment="1" applyProtection="1">
      <alignment horizontal="center"/>
      <protection locked="0"/>
    </xf>
    <xf numFmtId="165" fontId="2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6" xfId="0" applyBorder="1"/>
    <xf numFmtId="0" fontId="2" fillId="3" borderId="1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165" fontId="2" fillId="0" borderId="41" xfId="0" applyNumberFormat="1" applyFont="1" applyBorder="1" applyAlignment="1" applyProtection="1">
      <alignment horizontal="center"/>
      <protection locked="0"/>
    </xf>
    <xf numFmtId="165" fontId="2" fillId="0" borderId="13" xfId="0" applyNumberFormat="1" applyFont="1" applyBorder="1" applyAlignment="1" applyProtection="1">
      <alignment horizontal="center"/>
      <protection locked="0"/>
    </xf>
    <xf numFmtId="165" fontId="2" fillId="0" borderId="38" xfId="0" applyNumberFormat="1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164" fontId="2" fillId="0" borderId="14" xfId="0" applyNumberFormat="1" applyFont="1" applyBorder="1" applyAlignment="1" applyProtection="1">
      <alignment horizontal="right"/>
      <protection locked="0"/>
    </xf>
    <xf numFmtId="164" fontId="2" fillId="0" borderId="12" xfId="0" applyNumberFormat="1" applyFont="1" applyBorder="1" applyAlignment="1" applyProtection="1">
      <alignment horizontal="right"/>
      <protection locked="0"/>
    </xf>
    <xf numFmtId="0" fontId="2" fillId="3" borderId="17" xfId="0" applyFont="1" applyFill="1" applyBorder="1" applyAlignment="1" applyProtection="1">
      <alignment horizontal="left"/>
      <protection locked="0"/>
    </xf>
    <xf numFmtId="0" fontId="2" fillId="3" borderId="7" xfId="0" applyFont="1" applyFill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alignment horizontal="left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3" borderId="22" xfId="0" applyFont="1" applyFill="1" applyBorder="1" applyAlignment="1" applyProtection="1">
      <alignment horizontal="center"/>
      <protection locked="0"/>
    </xf>
    <xf numFmtId="49" fontId="2" fillId="0" borderId="35" xfId="0" applyNumberFormat="1" applyFont="1" applyBorder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49" fontId="2" fillId="0" borderId="39" xfId="0" applyNumberFormat="1" applyFont="1" applyBorder="1" applyAlignment="1" applyProtection="1">
      <alignment horizontal="center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0" fillId="0" borderId="39" xfId="0" applyBorder="1" applyAlignment="1">
      <alignment horizontal="center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34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0" fillId="0" borderId="35" xfId="0" applyBorder="1" applyAlignment="1">
      <alignment horizontal="left"/>
    </xf>
    <xf numFmtId="0" fontId="2" fillId="0" borderId="40" xfId="0" applyFont="1" applyBorder="1" applyAlignment="1" applyProtection="1">
      <alignment horizontal="center"/>
      <protection locked="0"/>
    </xf>
    <xf numFmtId="165" fontId="2" fillId="0" borderId="3" xfId="0" applyNumberFormat="1" applyFont="1" applyBorder="1" applyAlignment="1" applyProtection="1">
      <alignment horizontal="center"/>
      <protection locked="0"/>
    </xf>
    <xf numFmtId="165" fontId="2" fillId="0" borderId="2" xfId="0" applyNumberFormat="1" applyFont="1" applyBorder="1" applyAlignment="1" applyProtection="1">
      <alignment horizontal="center"/>
      <protection locked="0"/>
    </xf>
    <xf numFmtId="165" fontId="2" fillId="0" borderId="8" xfId="0" applyNumberFormat="1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left"/>
      <protection locked="0"/>
    </xf>
    <xf numFmtId="0" fontId="2" fillId="0" borderId="31" xfId="0" applyFont="1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164" fontId="2" fillId="0" borderId="37" xfId="0" applyNumberFormat="1" applyFont="1" applyBorder="1" applyAlignment="1" applyProtection="1">
      <alignment horizontal="right"/>
      <protection locked="0"/>
    </xf>
    <xf numFmtId="0" fontId="0" fillId="0" borderId="38" xfId="0" applyBorder="1" applyAlignment="1">
      <alignment horizontal="right"/>
    </xf>
    <xf numFmtId="0" fontId="0" fillId="0" borderId="6" xfId="0" applyBorder="1" applyAlignment="1">
      <alignment horizontal="right"/>
    </xf>
    <xf numFmtId="165" fontId="2" fillId="0" borderId="9" xfId="0" applyNumberFormat="1" applyFont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left"/>
      <protection locked="0"/>
    </xf>
    <xf numFmtId="0" fontId="0" fillId="0" borderId="14" xfId="0" applyBorder="1" applyAlignment="1">
      <alignment horizontal="right"/>
    </xf>
    <xf numFmtId="165" fontId="2" fillId="0" borderId="33" xfId="0" applyNumberFormat="1" applyFont="1" applyBorder="1" applyAlignment="1" applyProtection="1">
      <alignment horizontal="center"/>
      <protection locked="0"/>
    </xf>
    <xf numFmtId="165" fontId="2" fillId="0" borderId="25" xfId="0" applyNumberFormat="1" applyFont="1" applyBorder="1" applyAlignment="1" applyProtection="1">
      <alignment horizontal="center"/>
      <protection locked="0"/>
    </xf>
    <xf numFmtId="165" fontId="2" fillId="0" borderId="26" xfId="0" applyNumberFormat="1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left"/>
      <protection locked="0"/>
    </xf>
    <xf numFmtId="0" fontId="2" fillId="0" borderId="28" xfId="0" applyFont="1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2" fillId="0" borderId="28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164" fontId="2" fillId="0" borderId="32" xfId="0" applyNumberFormat="1" applyFont="1" applyBorder="1" applyAlignment="1" applyProtection="1">
      <alignment horizontal="right"/>
      <protection locked="0"/>
    </xf>
    <xf numFmtId="164" fontId="2" fillId="0" borderId="31" xfId="0" applyNumberFormat="1" applyFont="1" applyBorder="1" applyAlignment="1" applyProtection="1">
      <alignment horizontal="right"/>
      <protection locked="0"/>
    </xf>
    <xf numFmtId="0" fontId="6" fillId="0" borderId="21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0" fillId="0" borderId="20" xfId="0" applyBorder="1"/>
    <xf numFmtId="0" fontId="0" fillId="0" borderId="19" xfId="0" applyBorder="1"/>
    <xf numFmtId="164" fontId="6" fillId="0" borderId="20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2" fillId="0" borderId="3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64" fontId="2" fillId="0" borderId="28" xfId="0" applyNumberFormat="1" applyFont="1" applyBorder="1" applyAlignment="1" applyProtection="1">
      <alignment horizontal="right"/>
      <protection locked="0"/>
    </xf>
    <xf numFmtId="164" fontId="2" fillId="0" borderId="43" xfId="0" applyNumberFormat="1" applyFont="1" applyBorder="1" applyAlignment="1" applyProtection="1">
      <alignment horizontal="right"/>
      <protection locked="0"/>
    </xf>
    <xf numFmtId="164" fontId="2" fillId="0" borderId="44" xfId="0" applyNumberFormat="1" applyFont="1" applyBorder="1" applyAlignment="1" applyProtection="1">
      <alignment horizontal="right"/>
      <protection locked="0"/>
    </xf>
    <xf numFmtId="164" fontId="2" fillId="0" borderId="45" xfId="0" applyNumberFormat="1" applyFont="1" applyBorder="1" applyAlignment="1" applyProtection="1">
      <alignment horizontal="right"/>
      <protection locked="0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0</xdr:row>
          <xdr:rowOff>76200</xdr:rowOff>
        </xdr:from>
        <xdr:to>
          <xdr:col>7</xdr:col>
          <xdr:colOff>9525</xdr:colOff>
          <xdr:row>3</xdr:row>
          <xdr:rowOff>123825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xdr:twoCellAnchor>
    <xdr:from>
      <xdr:col>36</xdr:col>
      <xdr:colOff>47624</xdr:colOff>
      <xdr:row>31</xdr:row>
      <xdr:rowOff>19048</xdr:rowOff>
    </xdr:from>
    <xdr:to>
      <xdr:col>50</xdr:col>
      <xdr:colOff>581025</xdr:colOff>
      <xdr:row>39</xdr:row>
      <xdr:rowOff>180975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77024" y="8286748"/>
          <a:ext cx="3067051" cy="21050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AVDRAG FÖR MÅLTIDER</a:t>
          </a:r>
          <a:r>
            <a:rPr lang="sv-SE" sz="1000"/>
            <a:t>  </a:t>
          </a:r>
          <a:r>
            <a:rPr lang="sv-SE" sz="1000" b="1"/>
            <a:t>HELT TRAKTAMENTE</a:t>
          </a:r>
          <a:r>
            <a:rPr lang="sv-SE" sz="1000" b="1" baseline="0"/>
            <a:t> 290kr</a:t>
          </a:r>
          <a:endParaRPr lang="sv-SE" sz="1000" b="1"/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Frukost 58: - Utbetalas 232: -</a:t>
          </a:r>
          <a:r>
            <a:rPr lang="sv-SE" sz="1000"/>
            <a:t> </a:t>
          </a: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Frukost och lunch 161: - Utbetalas 119: -</a:t>
          </a:r>
          <a:r>
            <a:rPr lang="sv-SE" sz="1000"/>
            <a:t> </a:t>
          </a: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Lunch eller middag 102: - Utbetalas 188: </a:t>
          </a: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Lunch och middag 203: - Utbetalas 87: -</a:t>
          </a:r>
          <a:r>
            <a:rPr lang="sv-SE" sz="1000"/>
            <a:t> </a:t>
          </a:r>
          <a:endParaRPr lang="sv-SE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Samtliga måltider 261: - Utbetalas 29: -</a:t>
          </a:r>
          <a:r>
            <a:rPr lang="sv-SE" sz="1000"/>
            <a:t> </a:t>
          </a:r>
          <a:endParaRPr lang="sv-SE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AVDRAG FÖR MÅLTIDER HALVT TRAKTAMENTE 145kr</a:t>
          </a:r>
          <a:r>
            <a:rPr lang="sv-SE" sz="1000"/>
            <a:t> </a:t>
          </a:r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Frukost 29: - Utbetalas 116: -</a:t>
          </a:r>
          <a:r>
            <a:rPr lang="sv-SE" sz="1000"/>
            <a:t> </a:t>
          </a:r>
          <a:endParaRPr lang="sv-SE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Frukost och lunch 80: - Utbetalas 65: -</a:t>
          </a:r>
          <a:r>
            <a:rPr lang="sv-SE" sz="1000"/>
            <a:t> </a:t>
          </a: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Lunch eller middag 51: - Utbetalas 94: -</a:t>
          </a:r>
          <a:r>
            <a:rPr lang="sv-SE" sz="1000"/>
            <a:t> </a:t>
          </a:r>
          <a:endParaRPr lang="sv-SE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Lunch och middag 102: - Utbetalas 43: -</a:t>
          </a:r>
          <a:r>
            <a:rPr lang="sv-SE" sz="1000"/>
            <a:t> </a:t>
          </a: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Samtliga måltider 131: -Utbetalas 14: -</a:t>
          </a:r>
          <a:r>
            <a:rPr lang="sv-SE" sz="1000"/>
            <a:t> </a:t>
          </a:r>
          <a:endParaRPr lang="sv-SE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/>
        </a:p>
        <a:p>
          <a:endParaRPr lang="sv-SE"/>
        </a:p>
        <a:p>
          <a:endParaRPr lang="sv-SE"/>
        </a:p>
        <a:p>
          <a:endParaRPr lang="sv-S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0</xdr:row>
          <xdr:rowOff>76200</xdr:rowOff>
        </xdr:from>
        <xdr:to>
          <xdr:col>7</xdr:col>
          <xdr:colOff>9525</xdr:colOff>
          <xdr:row>3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xdr:twoCellAnchor>
    <xdr:from>
      <xdr:col>35</xdr:col>
      <xdr:colOff>95250</xdr:colOff>
      <xdr:row>31</xdr:row>
      <xdr:rowOff>38100</xdr:rowOff>
    </xdr:from>
    <xdr:to>
      <xdr:col>50</xdr:col>
      <xdr:colOff>447676</xdr:colOff>
      <xdr:row>40</xdr:row>
      <xdr:rowOff>9527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43675" y="8305800"/>
          <a:ext cx="3067051" cy="21050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AVDRAG FÖR MÅLTIDER</a:t>
          </a:r>
          <a:r>
            <a:rPr lang="sv-SE" sz="1000"/>
            <a:t>  </a:t>
          </a:r>
          <a:r>
            <a:rPr lang="sv-SE" sz="1000" b="1"/>
            <a:t>HELT TRAKTAMENTE</a:t>
          </a:r>
          <a:r>
            <a:rPr lang="sv-SE" sz="1000" b="1" baseline="0"/>
            <a:t> 290kr</a:t>
          </a:r>
          <a:endParaRPr lang="sv-SE" sz="1000" b="1"/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Frukost 58: - Utbetalas 232: -</a:t>
          </a:r>
          <a:r>
            <a:rPr lang="sv-SE" sz="1000"/>
            <a:t> </a:t>
          </a: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Frukost och lunch 161: - Utbetalas 119: -</a:t>
          </a:r>
          <a:r>
            <a:rPr lang="sv-SE" sz="1000"/>
            <a:t> </a:t>
          </a: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Lunch eller middag 102: - Utbetalas 188: </a:t>
          </a: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Lunch och middag 203: - Utbetalas 87: -</a:t>
          </a:r>
          <a:r>
            <a:rPr lang="sv-SE" sz="1000"/>
            <a:t> </a:t>
          </a:r>
          <a:endParaRPr lang="sv-SE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Samtliga måltider 261: - Utbetalas 29: -</a:t>
          </a:r>
          <a:r>
            <a:rPr lang="sv-SE" sz="1000"/>
            <a:t> </a:t>
          </a:r>
          <a:endParaRPr lang="sv-SE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AVDRAG FÖR MÅLTIDER HALVT TRAKTAMENTE 145kr</a:t>
          </a:r>
          <a:r>
            <a:rPr lang="sv-SE" sz="1000"/>
            <a:t> </a:t>
          </a:r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Frukost 29: - Utbetalas 116: -</a:t>
          </a:r>
          <a:r>
            <a:rPr lang="sv-SE" sz="1000"/>
            <a:t> </a:t>
          </a:r>
          <a:endParaRPr lang="sv-SE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Frukost och lunch 80: - Utbetalas 65: -</a:t>
          </a:r>
          <a:r>
            <a:rPr lang="sv-SE" sz="1000"/>
            <a:t> </a:t>
          </a: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Lunch eller middag 51: - Utbetalas 94: -</a:t>
          </a:r>
          <a:r>
            <a:rPr lang="sv-SE" sz="1000"/>
            <a:t> </a:t>
          </a:r>
          <a:endParaRPr lang="sv-SE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Lunch och middag 102: - Utbetalas 43: -</a:t>
          </a:r>
          <a:r>
            <a:rPr lang="sv-SE" sz="1000"/>
            <a:t> </a:t>
          </a:r>
        </a:p>
        <a:p>
          <a:r>
            <a:rPr lang="sv-SE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Samtliga måltider 131: -Utbetalas 14: -</a:t>
          </a:r>
          <a:r>
            <a:rPr lang="sv-SE" sz="1000"/>
            <a:t> </a:t>
          </a:r>
          <a:endParaRPr lang="sv-SE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/>
        </a:p>
        <a:p>
          <a:endParaRPr lang="sv-SE"/>
        </a:p>
        <a:p>
          <a:endParaRPr lang="sv-SE"/>
        </a:p>
        <a:p>
          <a:endParaRPr lang="sv-SE"/>
        </a:p>
      </xdr:txBody>
    </xdr:sp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png"/><Relationship Id="rId2" Type="http://schemas.openxmlformats.org/officeDocument/2006/relationships/hyperlink" Target="http://www.fcif.se/" TargetMode="External"/><Relationship Id="rId1" Type="http://schemas.openxmlformats.org/officeDocument/2006/relationships/hyperlink" Target="mailto:kansli@fcif.se" TargetMode="External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image" Target="../media/image1.png"/><Relationship Id="rId2" Type="http://schemas.openxmlformats.org/officeDocument/2006/relationships/hyperlink" Target="http://www.fcif.se/" TargetMode="External"/><Relationship Id="rId1" Type="http://schemas.openxmlformats.org/officeDocument/2006/relationships/hyperlink" Target="mailto:kansli@fcif.se" TargetMode="External"/><Relationship Id="rId6" Type="http://schemas.openxmlformats.org/officeDocument/2006/relationships/oleObject" Target="../embeddings/oleObject2.bin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ACCA4-55A6-449C-ACA4-6C865B58D770}">
  <sheetPr>
    <pageSetUpPr fitToPage="1"/>
  </sheetPr>
  <dimension ref="A1:BC50"/>
  <sheetViews>
    <sheetView showGridLines="0" tabSelected="1" workbookViewId="0">
      <selection activeCell="V20" sqref="V20:AA21"/>
    </sheetView>
  </sheetViews>
  <sheetFormatPr defaultRowHeight="15" x14ac:dyDescent="0.25"/>
  <cols>
    <col min="1" max="3" width="2.7109375" customWidth="1"/>
    <col min="4" max="4" width="3.28515625" customWidth="1"/>
    <col min="5" max="7" width="2.7109375" customWidth="1"/>
    <col min="8" max="8" width="3.85546875" customWidth="1"/>
    <col min="9" max="50" width="2.7109375" customWidth="1"/>
  </cols>
  <sheetData>
    <row r="1" spans="1:37" ht="33" x14ac:dyDescent="0.25">
      <c r="B1" s="10" t="s">
        <v>24</v>
      </c>
    </row>
    <row r="2" spans="1:37" ht="27" x14ac:dyDescent="0.35">
      <c r="J2" s="9" t="s">
        <v>7</v>
      </c>
    </row>
    <row r="3" spans="1:37" ht="27" x14ac:dyDescent="0.35">
      <c r="P3" s="16">
        <v>2025</v>
      </c>
      <c r="Q3" s="17"/>
      <c r="R3" s="17"/>
      <c r="S3" s="17"/>
      <c r="T3" s="17"/>
    </row>
    <row r="4" spans="1:37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7" ht="37.15" customHeight="1" x14ac:dyDescent="0.35">
      <c r="A5" s="31" t="s">
        <v>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</row>
    <row r="6" spans="1:37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7" ht="15.75" x14ac:dyDescent="0.25">
      <c r="A7" s="1"/>
      <c r="B7" s="1"/>
      <c r="C7" s="18" t="s">
        <v>22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  <c r="O7" s="18" t="s">
        <v>21</v>
      </c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  <c r="AB7" s="18" t="s">
        <v>20</v>
      </c>
      <c r="AC7" s="19"/>
      <c r="AD7" s="19"/>
      <c r="AE7" s="19"/>
      <c r="AF7" s="19"/>
      <c r="AG7" s="19"/>
      <c r="AH7" s="19"/>
      <c r="AI7" s="20"/>
      <c r="AJ7" s="1"/>
      <c r="AK7" s="14" t="s">
        <v>61</v>
      </c>
    </row>
    <row r="8" spans="1:37" ht="25.15" customHeight="1" thickBot="1" x14ac:dyDescent="0.3">
      <c r="A8" s="1"/>
      <c r="B8" s="1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21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3"/>
      <c r="AB8" s="32"/>
      <c r="AC8" s="33"/>
      <c r="AD8" s="33"/>
      <c r="AE8" s="33"/>
      <c r="AF8" s="33"/>
      <c r="AG8" s="33"/>
      <c r="AH8" s="33"/>
      <c r="AI8" s="34"/>
      <c r="AJ8" s="1"/>
      <c r="AK8" s="14" t="s">
        <v>62</v>
      </c>
    </row>
    <row r="9" spans="1:37" ht="15.75" x14ac:dyDescent="0.25">
      <c r="A9" s="1"/>
      <c r="B9" s="1"/>
      <c r="C9" s="18" t="s">
        <v>19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20"/>
      <c r="AB9" s="18" t="s">
        <v>18</v>
      </c>
      <c r="AC9" s="19"/>
      <c r="AD9" s="19"/>
      <c r="AE9" s="19"/>
      <c r="AF9" s="19"/>
      <c r="AG9" s="19"/>
      <c r="AH9" s="19"/>
      <c r="AI9" s="20"/>
      <c r="AJ9" s="1"/>
    </row>
    <row r="10" spans="1:37" ht="24" customHeight="1" thickBot="1" x14ac:dyDescent="0.3">
      <c r="A10" s="1"/>
      <c r="B10" s="1"/>
      <c r="C10" s="21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3"/>
      <c r="AB10" s="24"/>
      <c r="AC10" s="25"/>
      <c r="AD10" s="25"/>
      <c r="AE10" s="25"/>
      <c r="AF10" s="25"/>
      <c r="AG10" s="25"/>
      <c r="AH10" s="25"/>
      <c r="AI10" s="26"/>
      <c r="AJ10" s="1"/>
    </row>
    <row r="11" spans="1:37" ht="15.6" customHeight="1" x14ac:dyDescent="0.25">
      <c r="A11" s="1"/>
      <c r="B11" s="1"/>
      <c r="C11" s="27" t="s">
        <v>17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9"/>
      <c r="AC11" s="29"/>
      <c r="AD11" s="29"/>
      <c r="AE11" s="29"/>
      <c r="AF11" s="29"/>
      <c r="AG11" s="29"/>
      <c r="AH11" s="29"/>
      <c r="AI11" s="30"/>
      <c r="AJ11" s="1"/>
    </row>
    <row r="12" spans="1:37" ht="24.6" customHeight="1" thickBot="1" x14ac:dyDescent="0.3">
      <c r="A12" s="1"/>
      <c r="B12" s="1"/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1"/>
    </row>
    <row r="13" spans="1:37" ht="16.5" thickBot="1" x14ac:dyDescent="0.3">
      <c r="A13" s="1"/>
      <c r="B13" s="1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1"/>
    </row>
    <row r="14" spans="1:37" ht="15.75" thickBot="1" x14ac:dyDescent="0.3">
      <c r="A14" s="1"/>
      <c r="B14" s="1"/>
      <c r="C14" s="35" t="s">
        <v>44</v>
      </c>
      <c r="D14" s="36"/>
      <c r="E14" s="36"/>
      <c r="F14" s="36"/>
      <c r="G14" s="36"/>
      <c r="H14" s="37"/>
      <c r="I14" s="38" t="s">
        <v>16</v>
      </c>
      <c r="J14" s="39"/>
      <c r="K14" s="39"/>
      <c r="L14" s="39"/>
      <c r="M14" s="39"/>
      <c r="N14" s="39"/>
      <c r="O14" s="39"/>
      <c r="P14" s="39"/>
      <c r="Q14" s="39"/>
      <c r="R14" s="40"/>
      <c r="S14" s="38" t="s">
        <v>15</v>
      </c>
      <c r="T14" s="39"/>
      <c r="U14" s="40"/>
      <c r="V14" s="38" t="s">
        <v>14</v>
      </c>
      <c r="W14" s="39"/>
      <c r="X14" s="40"/>
      <c r="Y14" s="186" t="s">
        <v>35</v>
      </c>
      <c r="Z14" s="198"/>
      <c r="AA14" s="199"/>
      <c r="AB14" s="38" t="s">
        <v>29</v>
      </c>
      <c r="AC14" s="39"/>
      <c r="AD14" s="39"/>
      <c r="AE14" s="41"/>
      <c r="AF14" s="41"/>
      <c r="AG14" s="41"/>
      <c r="AH14" s="41"/>
      <c r="AI14" s="42"/>
      <c r="AJ14" t="s">
        <v>25</v>
      </c>
    </row>
    <row r="15" spans="1:37" ht="15.6" customHeight="1" thickBot="1" x14ac:dyDescent="0.3">
      <c r="A15" s="1"/>
      <c r="B15" s="1"/>
      <c r="C15" s="46" t="s">
        <v>13</v>
      </c>
      <c r="D15" s="47"/>
      <c r="E15" s="48"/>
      <c r="F15" s="46" t="s">
        <v>48</v>
      </c>
      <c r="G15" s="47"/>
      <c r="H15" s="48"/>
      <c r="I15" s="49" t="s">
        <v>12</v>
      </c>
      <c r="J15" s="50"/>
      <c r="K15" s="50"/>
      <c r="L15" s="50"/>
      <c r="M15" s="50"/>
      <c r="N15" s="50" t="s">
        <v>11</v>
      </c>
      <c r="O15" s="50"/>
      <c r="P15" s="50"/>
      <c r="Q15" s="50"/>
      <c r="R15" s="51"/>
      <c r="S15" s="49" t="s">
        <v>10</v>
      </c>
      <c r="T15" s="50"/>
      <c r="U15" s="51"/>
      <c r="V15" s="49" t="s">
        <v>10</v>
      </c>
      <c r="W15" s="50"/>
      <c r="X15" s="51"/>
      <c r="Y15" s="189"/>
      <c r="Z15" s="190"/>
      <c r="AA15" s="191"/>
      <c r="AB15" s="43"/>
      <c r="AC15" s="44"/>
      <c r="AD15" s="44"/>
      <c r="AE15" s="44"/>
      <c r="AF15" s="44"/>
      <c r="AG15" s="44"/>
      <c r="AH15" s="44"/>
      <c r="AI15" s="45"/>
      <c r="AJ15" t="s">
        <v>26</v>
      </c>
    </row>
    <row r="16" spans="1:37" ht="24.75" customHeight="1" x14ac:dyDescent="0.25">
      <c r="A16" s="1"/>
      <c r="B16" s="1"/>
      <c r="C16" s="52"/>
      <c r="D16" s="53"/>
      <c r="E16" s="54"/>
      <c r="F16" s="55"/>
      <c r="G16" s="55"/>
      <c r="H16" s="55"/>
      <c r="I16" s="56"/>
      <c r="J16" s="56"/>
      <c r="K16" s="56"/>
      <c r="L16" s="56"/>
      <c r="M16" s="56"/>
      <c r="N16" s="57"/>
      <c r="O16" s="57"/>
      <c r="P16" s="57"/>
      <c r="Q16" s="57"/>
      <c r="R16" s="57"/>
      <c r="S16" s="58"/>
      <c r="T16" s="56"/>
      <c r="U16" s="56"/>
      <c r="V16" s="59"/>
      <c r="W16" s="55"/>
      <c r="X16" s="55"/>
      <c r="Y16" s="60">
        <f>F16*0.95</f>
        <v>0</v>
      </c>
      <c r="Z16" s="60"/>
      <c r="AA16" s="60"/>
      <c r="AB16" s="61"/>
      <c r="AC16" s="62"/>
      <c r="AD16" s="62"/>
      <c r="AE16" s="63"/>
      <c r="AF16" s="63"/>
      <c r="AG16" s="63"/>
      <c r="AH16" s="63"/>
      <c r="AI16" s="64"/>
      <c r="AJ16" t="s">
        <v>67</v>
      </c>
    </row>
    <row r="17" spans="1:36" ht="24.75" customHeight="1" thickBot="1" x14ac:dyDescent="0.3">
      <c r="A17" s="1"/>
      <c r="B17" s="1"/>
      <c r="C17" s="52"/>
      <c r="D17" s="53"/>
      <c r="E17" s="54"/>
      <c r="F17" s="65"/>
      <c r="G17" s="65"/>
      <c r="H17" s="65"/>
      <c r="I17" s="57"/>
      <c r="J17" s="57"/>
      <c r="K17" s="57"/>
      <c r="L17" s="57"/>
      <c r="M17" s="57"/>
      <c r="N17" s="66"/>
      <c r="O17" s="66"/>
      <c r="P17" s="66"/>
      <c r="Q17" s="66"/>
      <c r="R17" s="66"/>
      <c r="S17" s="67"/>
      <c r="T17" s="68"/>
      <c r="U17" s="68"/>
      <c r="V17" s="69"/>
      <c r="W17" s="65"/>
      <c r="X17" s="65"/>
      <c r="Y17" s="60">
        <f>F17*0.95</f>
        <v>0</v>
      </c>
      <c r="Z17" s="60"/>
      <c r="AA17" s="60"/>
      <c r="AB17" s="70"/>
      <c r="AC17" s="71"/>
      <c r="AD17" s="71"/>
      <c r="AE17" s="72"/>
      <c r="AF17" s="72"/>
      <c r="AG17" s="72"/>
      <c r="AH17" s="72"/>
      <c r="AI17" s="73"/>
    </row>
    <row r="18" spans="1:36" ht="24.75" customHeight="1" x14ac:dyDescent="0.25">
      <c r="A18" s="1"/>
      <c r="B18" s="1"/>
      <c r="C18" s="52"/>
      <c r="D18" s="53"/>
      <c r="E18" s="54"/>
      <c r="F18" s="55"/>
      <c r="G18" s="55"/>
      <c r="H18" s="55"/>
      <c r="I18" s="56"/>
      <c r="J18" s="56"/>
      <c r="K18" s="56"/>
      <c r="L18" s="56"/>
      <c r="M18" s="56"/>
      <c r="N18" s="57"/>
      <c r="O18" s="57"/>
      <c r="P18" s="57"/>
      <c r="Q18" s="57"/>
      <c r="R18" s="57"/>
      <c r="S18" s="58"/>
      <c r="T18" s="56"/>
      <c r="U18" s="56"/>
      <c r="V18" s="59"/>
      <c r="W18" s="55"/>
      <c r="X18" s="55"/>
      <c r="Y18" s="60">
        <f>F18*0.95</f>
        <v>0</v>
      </c>
      <c r="Z18" s="60"/>
      <c r="AA18" s="60"/>
      <c r="AB18" s="61"/>
      <c r="AC18" s="62"/>
      <c r="AD18" s="62"/>
      <c r="AE18" s="63"/>
      <c r="AF18" s="63"/>
      <c r="AG18" s="63"/>
      <c r="AH18" s="63"/>
      <c r="AI18" s="64"/>
    </row>
    <row r="19" spans="1:36" ht="24.75" customHeight="1" thickBot="1" x14ac:dyDescent="0.3">
      <c r="A19" s="1"/>
      <c r="B19" s="1"/>
      <c r="C19" s="52"/>
      <c r="D19" s="53"/>
      <c r="E19" s="54"/>
      <c r="F19" s="65"/>
      <c r="G19" s="65"/>
      <c r="H19" s="65"/>
      <c r="I19" s="57"/>
      <c r="J19" s="57"/>
      <c r="K19" s="57"/>
      <c r="L19" s="57"/>
      <c r="M19" s="57"/>
      <c r="N19" s="66"/>
      <c r="O19" s="66"/>
      <c r="P19" s="66"/>
      <c r="Q19" s="66"/>
      <c r="R19" s="66"/>
      <c r="S19" s="67"/>
      <c r="T19" s="68"/>
      <c r="U19" s="68"/>
      <c r="V19" s="69"/>
      <c r="W19" s="65"/>
      <c r="X19" s="65"/>
      <c r="Y19" s="60">
        <f>F19*0.95</f>
        <v>0</v>
      </c>
      <c r="Z19" s="60"/>
      <c r="AA19" s="60"/>
      <c r="AB19" s="70"/>
      <c r="AC19" s="71"/>
      <c r="AD19" s="71"/>
      <c r="AE19" s="72"/>
      <c r="AF19" s="72"/>
      <c r="AG19" s="72"/>
      <c r="AH19" s="72"/>
      <c r="AI19" s="73"/>
    </row>
    <row r="20" spans="1:36" ht="15.75" thickBot="1" x14ac:dyDescent="0.3">
      <c r="A20" s="1"/>
      <c r="B20" s="1"/>
      <c r="C20" s="35" t="s">
        <v>45</v>
      </c>
      <c r="D20" s="36"/>
      <c r="E20" s="36"/>
      <c r="F20" s="36"/>
      <c r="G20" s="36"/>
      <c r="H20" s="37"/>
      <c r="I20" s="38" t="s">
        <v>36</v>
      </c>
      <c r="J20" s="39"/>
      <c r="K20" s="39"/>
      <c r="L20" s="39"/>
      <c r="M20" s="39"/>
      <c r="N20" s="39"/>
      <c r="O20" s="39"/>
      <c r="P20" s="39"/>
      <c r="Q20" s="39"/>
      <c r="R20" s="39"/>
      <c r="S20" s="41"/>
      <c r="T20" s="41"/>
      <c r="U20" s="42"/>
      <c r="V20" s="186" t="s">
        <v>35</v>
      </c>
      <c r="W20" s="198"/>
      <c r="X20" s="198"/>
      <c r="Y20" s="187"/>
      <c r="Z20" s="187"/>
      <c r="AA20" s="188"/>
      <c r="AB20" s="38" t="s">
        <v>29</v>
      </c>
      <c r="AC20" s="39"/>
      <c r="AD20" s="39"/>
      <c r="AE20" s="41"/>
      <c r="AF20" s="41"/>
      <c r="AG20" s="41"/>
      <c r="AH20" s="41"/>
      <c r="AI20" s="42"/>
    </row>
    <row r="21" spans="1:36" ht="15.75" thickBot="1" x14ac:dyDescent="0.3">
      <c r="A21" s="1"/>
      <c r="B21" s="1"/>
      <c r="C21" s="46" t="s">
        <v>13</v>
      </c>
      <c r="D21" s="47"/>
      <c r="E21" s="47"/>
      <c r="F21" s="101"/>
      <c r="G21" s="101"/>
      <c r="H21" s="102"/>
      <c r="I21" s="49" t="s">
        <v>49</v>
      </c>
      <c r="J21" s="50"/>
      <c r="K21" s="50"/>
      <c r="L21" s="50"/>
      <c r="M21" s="50"/>
      <c r="N21" s="44"/>
      <c r="O21" s="44"/>
      <c r="P21" s="44"/>
      <c r="Q21" s="44"/>
      <c r="R21" s="44"/>
      <c r="S21" s="44"/>
      <c r="T21" s="44"/>
      <c r="U21" s="45"/>
      <c r="V21" s="189"/>
      <c r="W21" s="190"/>
      <c r="X21" s="190"/>
      <c r="Y21" s="190"/>
      <c r="Z21" s="190"/>
      <c r="AA21" s="191"/>
      <c r="AB21" s="43"/>
      <c r="AC21" s="44"/>
      <c r="AD21" s="44"/>
      <c r="AE21" s="44"/>
      <c r="AF21" s="44"/>
      <c r="AG21" s="44"/>
      <c r="AH21" s="44"/>
      <c r="AI21" s="45"/>
      <c r="AJ21" t="s">
        <v>27</v>
      </c>
    </row>
    <row r="22" spans="1:36" ht="24.75" customHeight="1" x14ac:dyDescent="0.25">
      <c r="A22" s="1"/>
      <c r="B22" s="1"/>
      <c r="C22" s="74"/>
      <c r="D22" s="75"/>
      <c r="E22" s="75"/>
      <c r="F22" s="41"/>
      <c r="G22" s="41"/>
      <c r="H22" s="76"/>
      <c r="I22" s="77"/>
      <c r="J22" s="78"/>
      <c r="K22" s="78"/>
      <c r="L22" s="78"/>
      <c r="M22" s="78"/>
      <c r="N22" s="79"/>
      <c r="O22" s="79"/>
      <c r="P22" s="79"/>
      <c r="Q22" s="79"/>
      <c r="R22" s="79"/>
      <c r="S22" s="79"/>
      <c r="T22" s="79"/>
      <c r="U22" s="80"/>
      <c r="V22" s="81"/>
      <c r="W22" s="82"/>
      <c r="X22" s="82"/>
      <c r="Y22" s="83"/>
      <c r="Z22" s="83"/>
      <c r="AA22" s="84"/>
      <c r="AB22" s="85"/>
      <c r="AC22" s="86"/>
      <c r="AD22" s="86"/>
      <c r="AE22" s="83"/>
      <c r="AF22" s="83"/>
      <c r="AG22" s="83"/>
      <c r="AH22" s="83"/>
      <c r="AI22" s="87"/>
    </row>
    <row r="23" spans="1:36" ht="24.75" customHeight="1" x14ac:dyDescent="0.25">
      <c r="A23" s="1"/>
      <c r="B23" s="1"/>
      <c r="C23" s="52"/>
      <c r="D23" s="53"/>
      <c r="E23" s="53"/>
      <c r="F23" s="88"/>
      <c r="G23" s="88"/>
      <c r="H23" s="89"/>
      <c r="I23" s="90"/>
      <c r="J23" s="91"/>
      <c r="K23" s="91"/>
      <c r="L23" s="91"/>
      <c r="M23" s="91"/>
      <c r="N23" s="92"/>
      <c r="O23" s="92"/>
      <c r="P23" s="92"/>
      <c r="Q23" s="92"/>
      <c r="R23" s="92"/>
      <c r="S23" s="92"/>
      <c r="T23" s="92"/>
      <c r="U23" s="93"/>
      <c r="V23" s="94"/>
      <c r="W23" s="95"/>
      <c r="X23" s="95"/>
      <c r="Y23" s="96"/>
      <c r="Z23" s="96"/>
      <c r="AA23" s="97"/>
      <c r="AB23" s="98"/>
      <c r="AC23" s="99"/>
      <c r="AD23" s="99"/>
      <c r="AE23" s="96"/>
      <c r="AF23" s="96"/>
      <c r="AG23" s="96"/>
      <c r="AH23" s="96"/>
      <c r="AI23" s="100"/>
    </row>
    <row r="24" spans="1:36" ht="24.75" customHeight="1" thickBot="1" x14ac:dyDescent="0.3">
      <c r="A24" s="1"/>
      <c r="B24" s="1"/>
      <c r="C24" s="109"/>
      <c r="D24" s="110"/>
      <c r="E24" s="110"/>
      <c r="F24" s="111"/>
      <c r="G24" s="111"/>
      <c r="H24" s="112"/>
      <c r="I24" s="113"/>
      <c r="J24" s="114"/>
      <c r="K24" s="114"/>
      <c r="L24" s="114"/>
      <c r="M24" s="114"/>
      <c r="N24" s="115"/>
      <c r="O24" s="115"/>
      <c r="P24" s="115"/>
      <c r="Q24" s="115"/>
      <c r="R24" s="115"/>
      <c r="S24" s="115"/>
      <c r="T24" s="115"/>
      <c r="U24" s="116"/>
      <c r="V24" s="117"/>
      <c r="W24" s="118"/>
      <c r="X24" s="118"/>
      <c r="Y24" s="72"/>
      <c r="Z24" s="72"/>
      <c r="AA24" s="119"/>
      <c r="AB24" s="70"/>
      <c r="AC24" s="71"/>
      <c r="AD24" s="71"/>
      <c r="AE24" s="72"/>
      <c r="AF24" s="72"/>
      <c r="AG24" s="72"/>
      <c r="AH24" s="72"/>
      <c r="AI24" s="73"/>
    </row>
    <row r="25" spans="1:36" ht="15.75" thickBot="1" x14ac:dyDescent="0.3">
      <c r="A25" s="1"/>
      <c r="B25" s="1"/>
      <c r="C25" s="35" t="s">
        <v>46</v>
      </c>
      <c r="D25" s="36"/>
      <c r="E25" s="36"/>
      <c r="F25" s="36"/>
      <c r="G25" s="36"/>
      <c r="H25" s="37"/>
      <c r="I25" s="192" t="s">
        <v>68</v>
      </c>
      <c r="J25" s="193"/>
      <c r="K25" s="193"/>
      <c r="L25" s="193"/>
      <c r="M25" s="193"/>
      <c r="N25" s="193"/>
      <c r="O25" s="193"/>
      <c r="P25" s="193"/>
      <c r="Q25" s="193"/>
      <c r="R25" s="194"/>
      <c r="S25" s="120"/>
      <c r="T25" s="121"/>
      <c r="U25" s="121"/>
      <c r="V25" s="121"/>
      <c r="W25" s="121"/>
      <c r="X25" s="122"/>
      <c r="Y25" s="186" t="s">
        <v>35</v>
      </c>
      <c r="Z25" s="198"/>
      <c r="AA25" s="199"/>
      <c r="AB25" s="38" t="s">
        <v>29</v>
      </c>
      <c r="AC25" s="39"/>
      <c r="AD25" s="39"/>
      <c r="AE25" s="41"/>
      <c r="AF25" s="41"/>
      <c r="AG25" s="41"/>
      <c r="AH25" s="41"/>
      <c r="AI25" s="42"/>
    </row>
    <row r="26" spans="1:36" ht="15.75" thickBot="1" x14ac:dyDescent="0.3">
      <c r="A26" s="1"/>
      <c r="B26" s="1"/>
      <c r="C26" s="46" t="s">
        <v>13</v>
      </c>
      <c r="D26" s="47"/>
      <c r="E26" s="48"/>
      <c r="F26" s="46" t="s">
        <v>30</v>
      </c>
      <c r="G26" s="47"/>
      <c r="H26" s="48"/>
      <c r="I26" s="195"/>
      <c r="J26" s="196"/>
      <c r="K26" s="196"/>
      <c r="L26" s="196"/>
      <c r="M26" s="196"/>
      <c r="N26" s="196"/>
      <c r="O26" s="196"/>
      <c r="P26" s="196"/>
      <c r="Q26" s="196"/>
      <c r="R26" s="197"/>
      <c r="S26" s="106"/>
      <c r="T26" s="107"/>
      <c r="U26" s="107"/>
      <c r="V26" s="107"/>
      <c r="W26" s="107"/>
      <c r="X26" s="108"/>
      <c r="Y26" s="189"/>
      <c r="Z26" s="190"/>
      <c r="AA26" s="191"/>
      <c r="AB26" s="43"/>
      <c r="AC26" s="44"/>
      <c r="AD26" s="44"/>
      <c r="AE26" s="44"/>
      <c r="AF26" s="44"/>
      <c r="AG26" s="44"/>
      <c r="AH26" s="44"/>
      <c r="AI26" s="45"/>
      <c r="AJ26" t="s">
        <v>32</v>
      </c>
    </row>
    <row r="27" spans="1:36" ht="24.75" customHeight="1" x14ac:dyDescent="0.25">
      <c r="A27" s="1"/>
      <c r="B27" s="1"/>
      <c r="C27" s="52"/>
      <c r="D27" s="53"/>
      <c r="E27" s="54"/>
      <c r="F27" s="65"/>
      <c r="G27" s="65"/>
      <c r="H27" s="94"/>
      <c r="I27" s="135"/>
      <c r="J27" s="136"/>
      <c r="K27" s="136"/>
      <c r="L27" s="136"/>
      <c r="M27" s="136"/>
      <c r="N27" s="137"/>
      <c r="O27" s="137"/>
      <c r="P27" s="137"/>
      <c r="Q27" s="137"/>
      <c r="R27" s="137"/>
      <c r="S27" s="136"/>
      <c r="T27" s="136"/>
      <c r="U27" s="136"/>
      <c r="V27" s="138"/>
      <c r="W27" s="138"/>
      <c r="X27" s="139"/>
      <c r="Y27" s="133">
        <f>F27*400</f>
        <v>0</v>
      </c>
      <c r="Z27" s="134"/>
      <c r="AA27" s="134"/>
      <c r="AB27" s="61"/>
      <c r="AC27" s="62"/>
      <c r="AD27" s="62"/>
      <c r="AE27" s="63"/>
      <c r="AF27" s="63"/>
      <c r="AG27" s="63"/>
      <c r="AH27" s="63"/>
      <c r="AI27" s="64"/>
    </row>
    <row r="28" spans="1:36" ht="24.75" customHeight="1" thickBot="1" x14ac:dyDescent="0.3">
      <c r="A28" s="1"/>
      <c r="B28" s="1"/>
      <c r="C28" s="123"/>
      <c r="D28" s="124"/>
      <c r="E28" s="125"/>
      <c r="F28" s="126"/>
      <c r="G28" s="126"/>
      <c r="H28" s="127"/>
      <c r="I28" s="128"/>
      <c r="J28" s="129"/>
      <c r="K28" s="129"/>
      <c r="L28" s="129"/>
      <c r="M28" s="129"/>
      <c r="N28" s="130"/>
      <c r="O28" s="130"/>
      <c r="P28" s="130"/>
      <c r="Q28" s="130"/>
      <c r="R28" s="130"/>
      <c r="S28" s="129"/>
      <c r="T28" s="129"/>
      <c r="U28" s="129"/>
      <c r="V28" s="131"/>
      <c r="W28" s="131"/>
      <c r="X28" s="132"/>
      <c r="Y28" s="133">
        <f>F28*400</f>
        <v>0</v>
      </c>
      <c r="Z28" s="134"/>
      <c r="AA28" s="134"/>
      <c r="AB28" s="70"/>
      <c r="AC28" s="71"/>
      <c r="AD28" s="71"/>
      <c r="AE28" s="72"/>
      <c r="AF28" s="72"/>
      <c r="AG28" s="72"/>
      <c r="AH28" s="72"/>
      <c r="AI28" s="73"/>
    </row>
    <row r="29" spans="1:36" ht="15.75" thickBot="1" x14ac:dyDescent="0.3">
      <c r="A29" s="1"/>
      <c r="B29" s="1"/>
      <c r="C29" s="35" t="s">
        <v>47</v>
      </c>
      <c r="D29" s="36"/>
      <c r="E29" s="36"/>
      <c r="F29" s="36"/>
      <c r="G29" s="36"/>
      <c r="H29" s="37"/>
      <c r="I29" s="200" t="s">
        <v>34</v>
      </c>
      <c r="J29" s="82"/>
      <c r="K29" s="82"/>
      <c r="L29" s="82"/>
      <c r="M29" s="155"/>
      <c r="N29" s="201" t="s">
        <v>33</v>
      </c>
      <c r="O29" s="202"/>
      <c r="P29" s="202"/>
      <c r="Q29" s="202"/>
      <c r="R29" s="203"/>
      <c r="S29" s="81" t="s">
        <v>37</v>
      </c>
      <c r="T29" s="82"/>
      <c r="U29" s="155"/>
      <c r="V29" s="81" t="s">
        <v>38</v>
      </c>
      <c r="W29" s="82"/>
      <c r="X29" s="82"/>
      <c r="Y29" s="204" t="s">
        <v>50</v>
      </c>
      <c r="Z29" s="205"/>
      <c r="AA29" s="205"/>
      <c r="AB29" s="206"/>
      <c r="AC29" s="206"/>
      <c r="AD29" s="206"/>
      <c r="AE29" s="206"/>
      <c r="AF29" s="207"/>
      <c r="AG29" s="186" t="s">
        <v>35</v>
      </c>
      <c r="AH29" s="198"/>
      <c r="AI29" s="199"/>
    </row>
    <row r="30" spans="1:36" ht="15.75" thickBot="1" x14ac:dyDescent="0.3">
      <c r="A30" s="1"/>
      <c r="B30" s="1"/>
      <c r="C30" s="46" t="s">
        <v>13</v>
      </c>
      <c r="D30" s="47"/>
      <c r="E30" s="47"/>
      <c r="F30" s="101"/>
      <c r="G30" s="101"/>
      <c r="H30" s="102"/>
      <c r="I30" s="43"/>
      <c r="J30" s="44"/>
      <c r="K30" s="44"/>
      <c r="L30" s="44"/>
      <c r="M30" s="145"/>
      <c r="N30" s="185"/>
      <c r="O30" s="44"/>
      <c r="P30" s="44"/>
      <c r="Q30" s="44"/>
      <c r="R30" s="145"/>
      <c r="S30" s="140" t="s">
        <v>65</v>
      </c>
      <c r="T30" s="141"/>
      <c r="U30" s="142"/>
      <c r="V30" s="143" t="s">
        <v>66</v>
      </c>
      <c r="W30" s="143"/>
      <c r="X30" s="144"/>
      <c r="Y30" s="49" t="s">
        <v>39</v>
      </c>
      <c r="Z30" s="145"/>
      <c r="AA30" s="49" t="s">
        <v>40</v>
      </c>
      <c r="AB30" s="145"/>
      <c r="AC30" s="49" t="s">
        <v>41</v>
      </c>
      <c r="AD30" s="145"/>
      <c r="AE30" s="49" t="s">
        <v>64</v>
      </c>
      <c r="AF30" s="51"/>
      <c r="AG30" s="189"/>
      <c r="AH30" s="190"/>
      <c r="AI30" s="191"/>
      <c r="AJ30" s="14" t="s">
        <v>43</v>
      </c>
    </row>
    <row r="31" spans="1:36" ht="24.75" customHeight="1" x14ac:dyDescent="0.25">
      <c r="A31" s="1"/>
      <c r="B31" s="1"/>
      <c r="C31" s="168"/>
      <c r="D31" s="169"/>
      <c r="E31" s="169"/>
      <c r="F31" s="169"/>
      <c r="G31" s="169"/>
      <c r="H31" s="170"/>
      <c r="I31" s="171"/>
      <c r="J31" s="172"/>
      <c r="K31" s="172"/>
      <c r="L31" s="172"/>
      <c r="M31" s="172"/>
      <c r="N31" s="173"/>
      <c r="O31" s="173"/>
      <c r="P31" s="173"/>
      <c r="Q31" s="173"/>
      <c r="R31" s="173"/>
      <c r="S31" s="172"/>
      <c r="T31" s="172"/>
      <c r="U31" s="172"/>
      <c r="V31" s="174"/>
      <c r="W31" s="174"/>
      <c r="X31" s="175"/>
      <c r="Y31" s="70"/>
      <c r="Z31" s="164"/>
      <c r="AA31" s="70"/>
      <c r="AB31" s="164"/>
      <c r="AC31" s="70"/>
      <c r="AD31" s="164"/>
      <c r="AE31" s="70"/>
      <c r="AF31" s="164"/>
      <c r="AG31" s="208">
        <f>S31+V31-Y31-AA31-AC31-AE31</f>
        <v>0</v>
      </c>
      <c r="AH31" s="208"/>
      <c r="AI31" s="209"/>
      <c r="AJ31" t="s">
        <v>63</v>
      </c>
    </row>
    <row r="32" spans="1:36" ht="24.75" customHeight="1" x14ac:dyDescent="0.25">
      <c r="A32" s="1"/>
      <c r="B32" s="1"/>
      <c r="C32" s="52"/>
      <c r="D32" s="53"/>
      <c r="E32" s="53"/>
      <c r="F32" s="53"/>
      <c r="G32" s="53"/>
      <c r="H32" s="165"/>
      <c r="I32" s="166"/>
      <c r="J32" s="68"/>
      <c r="K32" s="68"/>
      <c r="L32" s="68"/>
      <c r="M32" s="68"/>
      <c r="N32" s="66"/>
      <c r="O32" s="66"/>
      <c r="P32" s="66"/>
      <c r="Q32" s="66"/>
      <c r="R32" s="66"/>
      <c r="S32" s="68"/>
      <c r="T32" s="68"/>
      <c r="U32" s="68"/>
      <c r="V32" s="65"/>
      <c r="W32" s="65"/>
      <c r="X32" s="94"/>
      <c r="Y32" s="98"/>
      <c r="Z32" s="167"/>
      <c r="AA32" s="98"/>
      <c r="AB32" s="167"/>
      <c r="AC32" s="98"/>
      <c r="AD32" s="167"/>
      <c r="AE32" s="98"/>
      <c r="AF32" s="167"/>
      <c r="AG32" s="134">
        <f>S32+V32-Y32-AA32-AC32-AE32</f>
        <v>0</v>
      </c>
      <c r="AH32" s="134"/>
      <c r="AI32" s="210"/>
    </row>
    <row r="33" spans="1:42" ht="24.75" customHeight="1" thickBot="1" x14ac:dyDescent="0.3">
      <c r="A33" s="1"/>
      <c r="B33" s="1"/>
      <c r="C33" s="156"/>
      <c r="D33" s="157"/>
      <c r="E33" s="157"/>
      <c r="F33" s="157"/>
      <c r="G33" s="157"/>
      <c r="H33" s="158"/>
      <c r="I33" s="159"/>
      <c r="J33" s="160"/>
      <c r="K33" s="160"/>
      <c r="L33" s="160"/>
      <c r="M33" s="160"/>
      <c r="N33" s="161"/>
      <c r="O33" s="161"/>
      <c r="P33" s="161"/>
      <c r="Q33" s="161"/>
      <c r="R33" s="161"/>
      <c r="S33" s="160"/>
      <c r="T33" s="160"/>
      <c r="U33" s="160"/>
      <c r="V33" s="126"/>
      <c r="W33" s="126"/>
      <c r="X33" s="127"/>
      <c r="Y33" s="162"/>
      <c r="Z33" s="163"/>
      <c r="AA33" s="162"/>
      <c r="AB33" s="163"/>
      <c r="AC33" s="162"/>
      <c r="AD33" s="163"/>
      <c r="AE33" s="162"/>
      <c r="AF33" s="163"/>
      <c r="AG33" s="177">
        <f>N33*200</f>
        <v>0</v>
      </c>
      <c r="AH33" s="177"/>
      <c r="AI33" s="211"/>
    </row>
    <row r="34" spans="1:42" ht="28.5" customHeight="1" thickBot="1" x14ac:dyDescent="0.3">
      <c r="A34" s="4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T34" s="7"/>
      <c r="U34" s="7"/>
      <c r="V34" s="178" t="s">
        <v>9</v>
      </c>
      <c r="W34" s="179"/>
      <c r="X34" s="179"/>
      <c r="Y34" s="179"/>
      <c r="Z34" s="179"/>
      <c r="AA34" s="179"/>
      <c r="AB34" s="180"/>
      <c r="AC34" s="180"/>
      <c r="AD34" s="180"/>
      <c r="AE34" s="180"/>
      <c r="AF34" s="181"/>
      <c r="AG34" s="182">
        <f>Y16+Y17+Y18+Y19+V22+V23+V24+Y27+Y28+AG31+AG32+AG33</f>
        <v>0</v>
      </c>
      <c r="AH34" s="182"/>
      <c r="AI34" s="183"/>
      <c r="AJ34" s="1"/>
    </row>
    <row r="35" spans="1:42" x14ac:dyDescent="0.25">
      <c r="A35" s="4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42" x14ac:dyDescent="0.25">
      <c r="A36" s="4"/>
      <c r="B36" s="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42" x14ac:dyDescent="0.25">
      <c r="A37" s="12"/>
      <c r="B37" s="12"/>
      <c r="C37" s="6" t="s">
        <v>8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1"/>
    </row>
    <row r="38" spans="1:42" x14ac:dyDescent="0.25">
      <c r="A38" s="4"/>
      <c r="B38" s="4"/>
      <c r="C38" s="3" t="s">
        <v>7</v>
      </c>
      <c r="D38" s="3"/>
      <c r="E38" s="3"/>
      <c r="F38" s="11"/>
      <c r="G38" s="3"/>
      <c r="H38" s="1"/>
      <c r="I38" s="1"/>
      <c r="J38" s="1"/>
      <c r="K38" s="1"/>
      <c r="L38" s="1"/>
      <c r="M38" s="1"/>
      <c r="N38" s="3"/>
      <c r="O38" s="3"/>
      <c r="P38" s="3"/>
      <c r="Q38" s="3"/>
      <c r="S38" s="1"/>
      <c r="U38" s="1"/>
      <c r="V38" s="3" t="s">
        <v>6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42" x14ac:dyDescent="0.25">
      <c r="A39" s="4"/>
      <c r="B39" s="4"/>
      <c r="C39" s="3" t="s">
        <v>5</v>
      </c>
      <c r="D39" s="3"/>
      <c r="E39" s="3"/>
      <c r="F39" s="2"/>
      <c r="G39" s="3"/>
      <c r="H39" s="1"/>
      <c r="I39" s="1"/>
      <c r="J39" s="1"/>
      <c r="K39" s="1"/>
      <c r="L39" s="1"/>
      <c r="M39" s="1"/>
      <c r="N39" s="3"/>
      <c r="O39" s="3"/>
      <c r="P39" s="3"/>
      <c r="Q39" s="3"/>
      <c r="S39" s="1"/>
      <c r="U39" s="1"/>
      <c r="V39" s="3" t="s">
        <v>4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42" x14ac:dyDescent="0.25">
      <c r="A40" s="4"/>
      <c r="B40" s="4"/>
      <c r="C40" s="3" t="s">
        <v>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S40" s="1"/>
      <c r="U40" s="1"/>
      <c r="V40" s="5" t="s">
        <v>2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42" x14ac:dyDescent="0.25">
      <c r="A41" s="4"/>
      <c r="B41" s="4"/>
      <c r="C41" s="3" t="s">
        <v>1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S41" s="1"/>
      <c r="U41" s="1"/>
      <c r="V41" s="2" t="s">
        <v>0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t="s">
        <v>28</v>
      </c>
    </row>
    <row r="42" spans="1:4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4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P43" s="14"/>
    </row>
    <row r="44" spans="1:4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50" spans="42:55" ht="18" x14ac:dyDescent="0.25">
      <c r="AP50" s="14"/>
      <c r="BC50" s="15"/>
    </row>
  </sheetData>
  <mergeCells count="148">
    <mergeCell ref="C17:E17"/>
    <mergeCell ref="F17:H17"/>
    <mergeCell ref="I17:M17"/>
    <mergeCell ref="N17:R17"/>
    <mergeCell ref="S17:U17"/>
    <mergeCell ref="V17:X17"/>
    <mergeCell ref="Y17:AA17"/>
    <mergeCell ref="AB17:AI17"/>
    <mergeCell ref="C16:E16"/>
    <mergeCell ref="F16:H16"/>
    <mergeCell ref="I16:M16"/>
    <mergeCell ref="N16:R16"/>
    <mergeCell ref="S16:U16"/>
    <mergeCell ref="V16:X16"/>
    <mergeCell ref="AG33:AI33"/>
    <mergeCell ref="V34:AF34"/>
    <mergeCell ref="AG34:AI34"/>
    <mergeCell ref="AA32:AB32"/>
    <mergeCell ref="AC32:AD32"/>
    <mergeCell ref="AE32:AF32"/>
    <mergeCell ref="AG32:AI32"/>
    <mergeCell ref="Y16:AA16"/>
    <mergeCell ref="AB16:AI16"/>
    <mergeCell ref="AG31:AI31"/>
    <mergeCell ref="AB27:AI27"/>
    <mergeCell ref="AB24:AI24"/>
    <mergeCell ref="AB25:AI26"/>
    <mergeCell ref="Y25:AA26"/>
    <mergeCell ref="AG29:AI30"/>
    <mergeCell ref="C33:H33"/>
    <mergeCell ref="I33:M33"/>
    <mergeCell ref="N33:R33"/>
    <mergeCell ref="S33:U33"/>
    <mergeCell ref="V33:X33"/>
    <mergeCell ref="Y33:Z33"/>
    <mergeCell ref="AA31:AB31"/>
    <mergeCell ref="AC31:AD31"/>
    <mergeCell ref="AE31:AF31"/>
    <mergeCell ref="AA33:AB33"/>
    <mergeCell ref="AC33:AD33"/>
    <mergeCell ref="AE33:AF33"/>
    <mergeCell ref="C32:H32"/>
    <mergeCell ref="I32:M32"/>
    <mergeCell ref="N32:R32"/>
    <mergeCell ref="S32:U32"/>
    <mergeCell ref="V32:X32"/>
    <mergeCell ref="Y32:Z32"/>
    <mergeCell ref="C31:H31"/>
    <mergeCell ref="I31:M31"/>
    <mergeCell ref="N31:R31"/>
    <mergeCell ref="S31:U31"/>
    <mergeCell ref="V31:X31"/>
    <mergeCell ref="Y31:Z31"/>
    <mergeCell ref="C30:H30"/>
    <mergeCell ref="S30:U30"/>
    <mergeCell ref="V30:X30"/>
    <mergeCell ref="Y30:Z30"/>
    <mergeCell ref="AA30:AB30"/>
    <mergeCell ref="AC30:AD30"/>
    <mergeCell ref="AE30:AF30"/>
    <mergeCell ref="C29:H29"/>
    <mergeCell ref="I29:M30"/>
    <mergeCell ref="N29:R30"/>
    <mergeCell ref="S29:U29"/>
    <mergeCell ref="V29:X29"/>
    <mergeCell ref="Y29:AF29"/>
    <mergeCell ref="C28:E28"/>
    <mergeCell ref="F28:H28"/>
    <mergeCell ref="I28:M28"/>
    <mergeCell ref="N28:R28"/>
    <mergeCell ref="S28:U28"/>
    <mergeCell ref="V28:X28"/>
    <mergeCell ref="Y28:AA28"/>
    <mergeCell ref="AB28:AI28"/>
    <mergeCell ref="C27:E27"/>
    <mergeCell ref="F27:H27"/>
    <mergeCell ref="I27:M27"/>
    <mergeCell ref="N27:R27"/>
    <mergeCell ref="S27:U27"/>
    <mergeCell ref="V27:X27"/>
    <mergeCell ref="Y27:AA27"/>
    <mergeCell ref="C26:E26"/>
    <mergeCell ref="F26:H26"/>
    <mergeCell ref="S26:U26"/>
    <mergeCell ref="V26:X26"/>
    <mergeCell ref="C24:H24"/>
    <mergeCell ref="I24:U24"/>
    <mergeCell ref="V24:AA24"/>
    <mergeCell ref="C25:H25"/>
    <mergeCell ref="S25:U25"/>
    <mergeCell ref="V25:X25"/>
    <mergeCell ref="I25:R26"/>
    <mergeCell ref="C22:H22"/>
    <mergeCell ref="I22:U22"/>
    <mergeCell ref="V22:AA22"/>
    <mergeCell ref="AB22:AI22"/>
    <mergeCell ref="C23:H23"/>
    <mergeCell ref="I23:U23"/>
    <mergeCell ref="V23:AA23"/>
    <mergeCell ref="AB23:AI23"/>
    <mergeCell ref="C20:H20"/>
    <mergeCell ref="I20:U20"/>
    <mergeCell ref="V20:AA21"/>
    <mergeCell ref="AB20:AI21"/>
    <mergeCell ref="C21:H21"/>
    <mergeCell ref="I21:U21"/>
    <mergeCell ref="C18:E18"/>
    <mergeCell ref="F18:H18"/>
    <mergeCell ref="I18:M18"/>
    <mergeCell ref="N18:R18"/>
    <mergeCell ref="S18:U18"/>
    <mergeCell ref="V18:X18"/>
    <mergeCell ref="Y18:AA18"/>
    <mergeCell ref="AB18:AI18"/>
    <mergeCell ref="C19:E19"/>
    <mergeCell ref="F19:H19"/>
    <mergeCell ref="I19:M19"/>
    <mergeCell ref="N19:R19"/>
    <mergeCell ref="S19:U19"/>
    <mergeCell ref="V19:X19"/>
    <mergeCell ref="Y19:AA19"/>
    <mergeCell ref="AB19:AI19"/>
    <mergeCell ref="C14:H14"/>
    <mergeCell ref="I14:R14"/>
    <mergeCell ref="S14:U14"/>
    <mergeCell ref="V14:X14"/>
    <mergeCell ref="AB14:AI15"/>
    <mergeCell ref="C15:E15"/>
    <mergeCell ref="F15:H15"/>
    <mergeCell ref="I15:M15"/>
    <mergeCell ref="N15:R15"/>
    <mergeCell ref="S15:U15"/>
    <mergeCell ref="V15:X15"/>
    <mergeCell ref="Y14:AA15"/>
    <mergeCell ref="P3:T3"/>
    <mergeCell ref="C9:AA9"/>
    <mergeCell ref="AB9:AI9"/>
    <mergeCell ref="C10:AA10"/>
    <mergeCell ref="AB10:AI10"/>
    <mergeCell ref="C11:AI11"/>
    <mergeCell ref="C12:AI12"/>
    <mergeCell ref="A5:AI5"/>
    <mergeCell ref="C7:N7"/>
    <mergeCell ref="O7:AA7"/>
    <mergeCell ref="AB7:AI7"/>
    <mergeCell ref="C8:N8"/>
    <mergeCell ref="O8:AA8"/>
    <mergeCell ref="AB8:AI8"/>
  </mergeCells>
  <hyperlinks>
    <hyperlink ref="V40" r:id="rId1" xr:uid="{32B048D8-072A-426B-B48D-4C5FE98BDD13}"/>
    <hyperlink ref="V41" r:id="rId2" xr:uid="{03F0093C-9BEE-491E-B43D-62B689493CB2}"/>
  </hyperlinks>
  <pageMargins left="0.23622047244094491" right="0.23622047244094491" top="0.15748031496062992" bottom="0.15748031496062992" header="0.11811023622047245" footer="0.11811023622047245"/>
  <pageSetup paperSize="9" scale="99" orientation="portrait" r:id="rId3"/>
  <drawing r:id="rId4"/>
  <legacyDrawing r:id="rId5"/>
  <oleObjects>
    <mc:AlternateContent xmlns:mc="http://schemas.openxmlformats.org/markup-compatibility/2006">
      <mc:Choice Requires="x14">
        <oleObject progId="Microsoft" shapeId="2049" r:id="rId6">
          <objectPr defaultSize="0" autoPict="0" r:id="rId7">
            <anchor moveWithCells="1" sizeWithCells="1">
              <from>
                <xdr:col>2</xdr:col>
                <xdr:colOff>19050</xdr:colOff>
                <xdr:row>0</xdr:row>
                <xdr:rowOff>76200</xdr:rowOff>
              </from>
              <to>
                <xdr:col>7</xdr:col>
                <xdr:colOff>9525</xdr:colOff>
                <xdr:row>3</xdr:row>
                <xdr:rowOff>123825</xdr:rowOff>
              </to>
            </anchor>
          </objectPr>
        </oleObject>
      </mc:Choice>
      <mc:Fallback>
        <oleObject progId="Microsoft" shapeId="2049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D7A32-0DF1-45C4-9C50-1CFB7DD94E22}">
  <dimension ref="A1:AL44"/>
  <sheetViews>
    <sheetView showGridLines="0" topLeftCell="A13" workbookViewId="0">
      <selection activeCell="S29" sqref="S29:X30"/>
    </sheetView>
  </sheetViews>
  <sheetFormatPr defaultRowHeight="15" x14ac:dyDescent="0.25"/>
  <cols>
    <col min="1" max="3" width="2.7109375" customWidth="1"/>
    <col min="4" max="4" width="3.28515625" customWidth="1"/>
    <col min="5" max="7" width="2.7109375" customWidth="1"/>
    <col min="8" max="8" width="3.85546875" customWidth="1"/>
    <col min="9" max="50" width="2.7109375" customWidth="1"/>
  </cols>
  <sheetData>
    <row r="1" spans="1:38" ht="33" x14ac:dyDescent="0.25">
      <c r="B1" s="10" t="s">
        <v>24</v>
      </c>
    </row>
    <row r="2" spans="1:38" ht="27" x14ac:dyDescent="0.35">
      <c r="J2" s="9" t="s">
        <v>7</v>
      </c>
    </row>
    <row r="4" spans="1:38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8" ht="37.15" customHeight="1" x14ac:dyDescent="0.35">
      <c r="A5" s="31" t="s">
        <v>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</row>
    <row r="6" spans="1:38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8" ht="15.75" x14ac:dyDescent="0.25">
      <c r="A7" s="1"/>
      <c r="B7" s="1"/>
      <c r="C7" s="18" t="s">
        <v>22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20"/>
      <c r="O7" s="18" t="s">
        <v>21</v>
      </c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  <c r="AB7" s="18" t="s">
        <v>20</v>
      </c>
      <c r="AC7" s="19"/>
      <c r="AD7" s="19"/>
      <c r="AE7" s="19"/>
      <c r="AF7" s="19"/>
      <c r="AG7" s="19"/>
      <c r="AH7" s="19"/>
      <c r="AI7" s="20"/>
      <c r="AJ7" s="1"/>
      <c r="AK7" s="14" t="s">
        <v>61</v>
      </c>
      <c r="AL7" s="13"/>
    </row>
    <row r="8" spans="1:38" ht="25.15" customHeight="1" thickBot="1" x14ac:dyDescent="0.3">
      <c r="A8" s="1"/>
      <c r="B8" s="1"/>
      <c r="C8" s="21" t="s">
        <v>51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21" t="s">
        <v>52</v>
      </c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3"/>
      <c r="AB8" s="32">
        <v>45292</v>
      </c>
      <c r="AC8" s="33"/>
      <c r="AD8" s="33"/>
      <c r="AE8" s="33"/>
      <c r="AF8" s="33"/>
      <c r="AG8" s="33"/>
      <c r="AH8" s="33"/>
      <c r="AI8" s="34"/>
      <c r="AJ8" s="1"/>
      <c r="AK8" s="14" t="s">
        <v>62</v>
      </c>
      <c r="AL8" s="13"/>
    </row>
    <row r="9" spans="1:38" ht="15.75" x14ac:dyDescent="0.25">
      <c r="A9" s="1"/>
      <c r="B9" s="1"/>
      <c r="C9" s="18" t="s">
        <v>19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20"/>
      <c r="AB9" s="18" t="s">
        <v>18</v>
      </c>
      <c r="AC9" s="19"/>
      <c r="AD9" s="19"/>
      <c r="AE9" s="19"/>
      <c r="AF9" s="19"/>
      <c r="AG9" s="19"/>
      <c r="AH9" s="19"/>
      <c r="AI9" s="20"/>
      <c r="AJ9" s="1"/>
    </row>
    <row r="10" spans="1:38" ht="24" customHeight="1" thickBot="1" x14ac:dyDescent="0.3">
      <c r="A10" s="1"/>
      <c r="B10" s="1"/>
      <c r="C10" s="21" t="s">
        <v>53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3"/>
      <c r="AB10" s="24" t="s">
        <v>54</v>
      </c>
      <c r="AC10" s="25"/>
      <c r="AD10" s="25"/>
      <c r="AE10" s="25"/>
      <c r="AF10" s="25"/>
      <c r="AG10" s="25"/>
      <c r="AH10" s="25"/>
      <c r="AI10" s="26"/>
      <c r="AJ10" s="1"/>
    </row>
    <row r="11" spans="1:38" ht="15.6" customHeight="1" x14ac:dyDescent="0.25">
      <c r="A11" s="1"/>
      <c r="B11" s="1"/>
      <c r="C11" s="27" t="s">
        <v>17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9"/>
      <c r="AC11" s="29"/>
      <c r="AD11" s="29"/>
      <c r="AE11" s="29"/>
      <c r="AF11" s="29"/>
      <c r="AG11" s="29"/>
      <c r="AH11" s="29"/>
      <c r="AI11" s="30"/>
      <c r="AJ11" s="1"/>
    </row>
    <row r="12" spans="1:38" ht="24.6" customHeight="1" thickBot="1" x14ac:dyDescent="0.3">
      <c r="A12" s="1"/>
      <c r="B12" s="1"/>
      <c r="C12" s="21" t="s">
        <v>55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1"/>
    </row>
    <row r="13" spans="1:38" ht="16.5" thickBot="1" x14ac:dyDescent="0.3">
      <c r="A13" s="1"/>
      <c r="B13" s="1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1"/>
    </row>
    <row r="14" spans="1:38" ht="15.75" thickBot="1" x14ac:dyDescent="0.3">
      <c r="A14" s="1"/>
      <c r="B14" s="1"/>
      <c r="C14" s="35" t="s">
        <v>44</v>
      </c>
      <c r="D14" s="36"/>
      <c r="E14" s="36"/>
      <c r="F14" s="36"/>
      <c r="G14" s="36"/>
      <c r="H14" s="37"/>
      <c r="I14" s="38" t="s">
        <v>16</v>
      </c>
      <c r="J14" s="39"/>
      <c r="K14" s="39"/>
      <c r="L14" s="39"/>
      <c r="M14" s="39"/>
      <c r="N14" s="39"/>
      <c r="O14" s="39"/>
      <c r="P14" s="39"/>
      <c r="Q14" s="39"/>
      <c r="R14" s="40"/>
      <c r="S14" s="38" t="s">
        <v>15</v>
      </c>
      <c r="T14" s="39"/>
      <c r="U14" s="40"/>
      <c r="V14" s="38" t="s">
        <v>14</v>
      </c>
      <c r="W14" s="39"/>
      <c r="X14" s="40"/>
      <c r="Y14" s="38" t="s">
        <v>35</v>
      </c>
      <c r="Z14" s="39"/>
      <c r="AA14" s="40"/>
      <c r="AB14" s="38" t="s">
        <v>29</v>
      </c>
      <c r="AC14" s="39"/>
      <c r="AD14" s="39"/>
      <c r="AE14" s="41"/>
      <c r="AF14" s="41"/>
      <c r="AG14" s="41"/>
      <c r="AH14" s="41"/>
      <c r="AI14" s="42"/>
      <c r="AJ14" t="s">
        <v>25</v>
      </c>
    </row>
    <row r="15" spans="1:38" ht="15.6" customHeight="1" thickBot="1" x14ac:dyDescent="0.3">
      <c r="A15" s="1"/>
      <c r="B15" s="1"/>
      <c r="C15" s="46" t="s">
        <v>13</v>
      </c>
      <c r="D15" s="47"/>
      <c r="E15" s="48"/>
      <c r="F15" s="46" t="s">
        <v>48</v>
      </c>
      <c r="G15" s="47"/>
      <c r="H15" s="48"/>
      <c r="I15" s="49" t="s">
        <v>12</v>
      </c>
      <c r="J15" s="50"/>
      <c r="K15" s="50"/>
      <c r="L15" s="50"/>
      <c r="M15" s="50"/>
      <c r="N15" s="50" t="s">
        <v>11</v>
      </c>
      <c r="O15" s="50"/>
      <c r="P15" s="50"/>
      <c r="Q15" s="50"/>
      <c r="R15" s="51"/>
      <c r="S15" s="49" t="s">
        <v>10</v>
      </c>
      <c r="T15" s="50"/>
      <c r="U15" s="51"/>
      <c r="V15" s="49" t="s">
        <v>10</v>
      </c>
      <c r="W15" s="50"/>
      <c r="X15" s="51"/>
      <c r="Y15" s="49"/>
      <c r="Z15" s="50"/>
      <c r="AA15" s="50"/>
      <c r="AB15" s="43"/>
      <c r="AC15" s="44"/>
      <c r="AD15" s="44"/>
      <c r="AE15" s="44"/>
      <c r="AF15" s="44"/>
      <c r="AG15" s="44"/>
      <c r="AH15" s="44"/>
      <c r="AI15" s="45"/>
      <c r="AJ15" t="s">
        <v>26</v>
      </c>
    </row>
    <row r="16" spans="1:38" ht="24.75" customHeight="1" x14ac:dyDescent="0.25">
      <c r="A16" s="1"/>
      <c r="B16" s="1"/>
      <c r="C16" s="52">
        <v>44927</v>
      </c>
      <c r="D16" s="53"/>
      <c r="E16" s="54"/>
      <c r="F16" s="55">
        <v>200</v>
      </c>
      <c r="G16" s="55"/>
      <c r="H16" s="55"/>
      <c r="I16" s="56" t="s">
        <v>56</v>
      </c>
      <c r="J16" s="56"/>
      <c r="K16" s="56"/>
      <c r="L16" s="56"/>
      <c r="M16" s="56"/>
      <c r="N16" s="57" t="s">
        <v>57</v>
      </c>
      <c r="O16" s="57"/>
      <c r="P16" s="57"/>
      <c r="Q16" s="57"/>
      <c r="R16" s="57"/>
      <c r="S16" s="58">
        <v>0.33333333333333331</v>
      </c>
      <c r="T16" s="56"/>
      <c r="U16" s="56"/>
      <c r="V16" s="59">
        <v>0.58333333333333337</v>
      </c>
      <c r="W16" s="55"/>
      <c r="X16" s="55"/>
      <c r="Y16" s="60">
        <f>F16*2.5</f>
        <v>500</v>
      </c>
      <c r="Z16" s="60"/>
      <c r="AA16" s="60"/>
      <c r="AB16" s="61"/>
      <c r="AC16" s="62"/>
      <c r="AD16" s="62"/>
      <c r="AE16" s="63"/>
      <c r="AF16" s="63"/>
      <c r="AG16" s="63"/>
      <c r="AH16" s="63"/>
      <c r="AI16" s="64"/>
    </row>
    <row r="17" spans="1:36" ht="24.75" customHeight="1" thickBot="1" x14ac:dyDescent="0.3">
      <c r="A17" s="1"/>
      <c r="B17" s="1"/>
      <c r="C17" s="52">
        <v>44929</v>
      </c>
      <c r="D17" s="53"/>
      <c r="E17" s="54"/>
      <c r="F17" s="65">
        <v>200</v>
      </c>
      <c r="G17" s="65"/>
      <c r="H17" s="65"/>
      <c r="I17" s="57" t="s">
        <v>58</v>
      </c>
      <c r="J17" s="57"/>
      <c r="K17" s="57"/>
      <c r="L17" s="57"/>
      <c r="M17" s="57"/>
      <c r="N17" s="66" t="s">
        <v>56</v>
      </c>
      <c r="O17" s="66"/>
      <c r="P17" s="66"/>
      <c r="Q17" s="66"/>
      <c r="R17" s="66"/>
      <c r="S17" s="67">
        <v>0.33333333333333331</v>
      </c>
      <c r="T17" s="68"/>
      <c r="U17" s="68"/>
      <c r="V17" s="59">
        <v>0.58333333333333337</v>
      </c>
      <c r="W17" s="55"/>
      <c r="X17" s="55"/>
      <c r="Y17" s="60">
        <f>F17*2.5</f>
        <v>500</v>
      </c>
      <c r="Z17" s="60"/>
      <c r="AA17" s="60"/>
      <c r="AB17" s="70"/>
      <c r="AC17" s="71"/>
      <c r="AD17" s="71"/>
      <c r="AE17" s="72"/>
      <c r="AF17" s="72"/>
      <c r="AG17" s="72"/>
      <c r="AH17" s="72"/>
      <c r="AI17" s="73"/>
    </row>
    <row r="18" spans="1:36" ht="24.75" customHeight="1" x14ac:dyDescent="0.25">
      <c r="A18" s="1"/>
      <c r="B18" s="1"/>
      <c r="C18" s="52"/>
      <c r="D18" s="53"/>
      <c r="E18" s="54"/>
      <c r="F18" s="55"/>
      <c r="G18" s="55"/>
      <c r="H18" s="55"/>
      <c r="I18" s="56"/>
      <c r="J18" s="56"/>
      <c r="K18" s="56"/>
      <c r="L18" s="56"/>
      <c r="M18" s="56"/>
      <c r="N18" s="57"/>
      <c r="O18" s="57"/>
      <c r="P18" s="57"/>
      <c r="Q18" s="57"/>
      <c r="R18" s="57"/>
      <c r="S18" s="58"/>
      <c r="T18" s="56"/>
      <c r="U18" s="56"/>
      <c r="V18" s="59"/>
      <c r="W18" s="55"/>
      <c r="X18" s="55"/>
      <c r="Y18" s="60">
        <f>F18*2.5</f>
        <v>0</v>
      </c>
      <c r="Z18" s="60"/>
      <c r="AA18" s="60"/>
      <c r="AB18" s="61"/>
      <c r="AC18" s="62"/>
      <c r="AD18" s="62"/>
      <c r="AE18" s="63"/>
      <c r="AF18" s="63"/>
      <c r="AG18" s="63"/>
      <c r="AH18" s="63"/>
      <c r="AI18" s="64"/>
    </row>
    <row r="19" spans="1:36" ht="24.75" customHeight="1" thickBot="1" x14ac:dyDescent="0.3">
      <c r="A19" s="1"/>
      <c r="B19" s="1"/>
      <c r="C19" s="52"/>
      <c r="D19" s="53"/>
      <c r="E19" s="54"/>
      <c r="F19" s="65"/>
      <c r="G19" s="65"/>
      <c r="H19" s="65"/>
      <c r="I19" s="57"/>
      <c r="J19" s="57"/>
      <c r="K19" s="57"/>
      <c r="L19" s="57"/>
      <c r="M19" s="57"/>
      <c r="N19" s="66"/>
      <c r="O19" s="66"/>
      <c r="P19" s="66"/>
      <c r="Q19" s="66"/>
      <c r="R19" s="66"/>
      <c r="S19" s="67"/>
      <c r="T19" s="68"/>
      <c r="U19" s="68"/>
      <c r="V19" s="69"/>
      <c r="W19" s="65"/>
      <c r="X19" s="65"/>
      <c r="Y19" s="60">
        <f>F19*2.5</f>
        <v>0</v>
      </c>
      <c r="Z19" s="60"/>
      <c r="AA19" s="60"/>
      <c r="AB19" s="70"/>
      <c r="AC19" s="71"/>
      <c r="AD19" s="71"/>
      <c r="AE19" s="72"/>
      <c r="AF19" s="72"/>
      <c r="AG19" s="72"/>
      <c r="AH19" s="72"/>
      <c r="AI19" s="73"/>
    </row>
    <row r="20" spans="1:36" ht="15.75" thickBot="1" x14ac:dyDescent="0.3">
      <c r="A20" s="1"/>
      <c r="B20" s="1"/>
      <c r="C20" s="35" t="s">
        <v>45</v>
      </c>
      <c r="D20" s="36"/>
      <c r="E20" s="36"/>
      <c r="F20" s="36"/>
      <c r="G20" s="36"/>
      <c r="H20" s="37"/>
      <c r="I20" s="38" t="s">
        <v>36</v>
      </c>
      <c r="J20" s="39"/>
      <c r="K20" s="39"/>
      <c r="L20" s="39"/>
      <c r="M20" s="39"/>
      <c r="N20" s="39"/>
      <c r="O20" s="39"/>
      <c r="P20" s="39"/>
      <c r="Q20" s="39"/>
      <c r="R20" s="39"/>
      <c r="S20" s="41"/>
      <c r="T20" s="41"/>
      <c r="U20" s="42"/>
      <c r="V20" s="38" t="s">
        <v>35</v>
      </c>
      <c r="W20" s="39"/>
      <c r="X20" s="39"/>
      <c r="Y20" s="41"/>
      <c r="Z20" s="41"/>
      <c r="AA20" s="42"/>
      <c r="AB20" s="38" t="s">
        <v>29</v>
      </c>
      <c r="AC20" s="39"/>
      <c r="AD20" s="39"/>
      <c r="AE20" s="41"/>
      <c r="AF20" s="41"/>
      <c r="AG20" s="41"/>
      <c r="AH20" s="41"/>
      <c r="AI20" s="42"/>
    </row>
    <row r="21" spans="1:36" ht="15.75" thickBot="1" x14ac:dyDescent="0.3">
      <c r="A21" s="1"/>
      <c r="B21" s="1"/>
      <c r="C21" s="46" t="s">
        <v>13</v>
      </c>
      <c r="D21" s="47"/>
      <c r="E21" s="47"/>
      <c r="F21" s="101"/>
      <c r="G21" s="101"/>
      <c r="H21" s="102"/>
      <c r="I21" s="49" t="s">
        <v>49</v>
      </c>
      <c r="J21" s="50"/>
      <c r="K21" s="50"/>
      <c r="L21" s="50"/>
      <c r="M21" s="50"/>
      <c r="N21" s="44"/>
      <c r="O21" s="44"/>
      <c r="P21" s="44"/>
      <c r="Q21" s="44"/>
      <c r="R21" s="44"/>
      <c r="S21" s="44"/>
      <c r="T21" s="44"/>
      <c r="U21" s="45"/>
      <c r="V21" s="43"/>
      <c r="W21" s="44"/>
      <c r="X21" s="44"/>
      <c r="Y21" s="44"/>
      <c r="Z21" s="44"/>
      <c r="AA21" s="45"/>
      <c r="AB21" s="43"/>
      <c r="AC21" s="44"/>
      <c r="AD21" s="44"/>
      <c r="AE21" s="44"/>
      <c r="AF21" s="44"/>
      <c r="AG21" s="44"/>
      <c r="AH21" s="44"/>
      <c r="AI21" s="45"/>
      <c r="AJ21" t="s">
        <v>27</v>
      </c>
    </row>
    <row r="22" spans="1:36" ht="24.75" customHeight="1" x14ac:dyDescent="0.25">
      <c r="A22" s="1"/>
      <c r="B22" s="1"/>
      <c r="C22" s="74" t="s">
        <v>59</v>
      </c>
      <c r="D22" s="75"/>
      <c r="E22" s="75"/>
      <c r="F22" s="41"/>
      <c r="G22" s="41"/>
      <c r="H22" s="76"/>
      <c r="I22" s="77" t="s">
        <v>60</v>
      </c>
      <c r="J22" s="78"/>
      <c r="K22" s="78"/>
      <c r="L22" s="78"/>
      <c r="M22" s="78"/>
      <c r="N22" s="79"/>
      <c r="O22" s="79"/>
      <c r="P22" s="79"/>
      <c r="Q22" s="79"/>
      <c r="R22" s="79"/>
      <c r="S22" s="79"/>
      <c r="T22" s="79"/>
      <c r="U22" s="80"/>
      <c r="V22" s="81">
        <v>150</v>
      </c>
      <c r="W22" s="82"/>
      <c r="X22" s="82"/>
      <c r="Y22" s="83"/>
      <c r="Z22" s="83"/>
      <c r="AA22" s="84"/>
      <c r="AB22" s="85"/>
      <c r="AC22" s="86"/>
      <c r="AD22" s="86"/>
      <c r="AE22" s="83"/>
      <c r="AF22" s="83"/>
      <c r="AG22" s="83"/>
      <c r="AH22" s="83"/>
      <c r="AI22" s="87"/>
    </row>
    <row r="23" spans="1:36" ht="24.75" customHeight="1" x14ac:dyDescent="0.25">
      <c r="A23" s="1"/>
      <c r="B23" s="1"/>
      <c r="C23" s="52"/>
      <c r="D23" s="53"/>
      <c r="E23" s="53"/>
      <c r="F23" s="88"/>
      <c r="G23" s="88"/>
      <c r="H23" s="89"/>
      <c r="I23" s="90"/>
      <c r="J23" s="91"/>
      <c r="K23" s="91"/>
      <c r="L23" s="91"/>
      <c r="M23" s="91"/>
      <c r="N23" s="92"/>
      <c r="O23" s="92"/>
      <c r="P23" s="92"/>
      <c r="Q23" s="92"/>
      <c r="R23" s="92"/>
      <c r="S23" s="92"/>
      <c r="T23" s="92"/>
      <c r="U23" s="93"/>
      <c r="V23" s="94"/>
      <c r="W23" s="95"/>
      <c r="X23" s="95"/>
      <c r="Y23" s="96"/>
      <c r="Z23" s="96"/>
      <c r="AA23" s="97"/>
      <c r="AB23" s="98"/>
      <c r="AC23" s="99"/>
      <c r="AD23" s="99"/>
      <c r="AE23" s="96"/>
      <c r="AF23" s="96"/>
      <c r="AG23" s="96"/>
      <c r="AH23" s="96"/>
      <c r="AI23" s="100"/>
    </row>
    <row r="24" spans="1:36" ht="24.75" customHeight="1" thickBot="1" x14ac:dyDescent="0.3">
      <c r="A24" s="1"/>
      <c r="B24" s="1"/>
      <c r="C24" s="109"/>
      <c r="D24" s="110"/>
      <c r="E24" s="110"/>
      <c r="F24" s="111"/>
      <c r="G24" s="111"/>
      <c r="H24" s="112"/>
      <c r="I24" s="113"/>
      <c r="J24" s="114"/>
      <c r="K24" s="114"/>
      <c r="L24" s="114"/>
      <c r="M24" s="114"/>
      <c r="N24" s="115"/>
      <c r="O24" s="115"/>
      <c r="P24" s="115"/>
      <c r="Q24" s="115"/>
      <c r="R24" s="115"/>
      <c r="S24" s="115"/>
      <c r="T24" s="115"/>
      <c r="U24" s="116"/>
      <c r="V24" s="117"/>
      <c r="W24" s="118"/>
      <c r="X24" s="118"/>
      <c r="Y24" s="72"/>
      <c r="Z24" s="72"/>
      <c r="AA24" s="119"/>
      <c r="AB24" s="70"/>
      <c r="AC24" s="71"/>
      <c r="AD24" s="71"/>
      <c r="AE24" s="72"/>
      <c r="AF24" s="72"/>
      <c r="AG24" s="72"/>
      <c r="AH24" s="72"/>
      <c r="AI24" s="73"/>
    </row>
    <row r="25" spans="1:36" ht="15.75" thickBot="1" x14ac:dyDescent="0.3">
      <c r="A25" s="1"/>
      <c r="B25" s="1"/>
      <c r="C25" s="35" t="s">
        <v>46</v>
      </c>
      <c r="D25" s="36"/>
      <c r="E25" s="36"/>
      <c r="F25" s="36"/>
      <c r="G25" s="36"/>
      <c r="H25" s="37"/>
      <c r="I25" s="38"/>
      <c r="J25" s="39"/>
      <c r="K25" s="39"/>
      <c r="L25" s="39"/>
      <c r="M25" s="39"/>
      <c r="N25" s="39"/>
      <c r="O25" s="39"/>
      <c r="P25" s="39"/>
      <c r="Q25" s="39"/>
      <c r="R25" s="40"/>
      <c r="S25" s="120"/>
      <c r="T25" s="121"/>
      <c r="U25" s="121"/>
      <c r="V25" s="121"/>
      <c r="W25" s="121"/>
      <c r="X25" s="122"/>
      <c r="Y25" s="38" t="s">
        <v>35</v>
      </c>
      <c r="Z25" s="39"/>
      <c r="AA25" s="40"/>
      <c r="AB25" s="38" t="s">
        <v>29</v>
      </c>
      <c r="AC25" s="39"/>
      <c r="AD25" s="39"/>
      <c r="AE25" s="41"/>
      <c r="AF25" s="41"/>
      <c r="AG25" s="41"/>
      <c r="AH25" s="41"/>
      <c r="AI25" s="42"/>
    </row>
    <row r="26" spans="1:36" ht="15.75" thickBot="1" x14ac:dyDescent="0.3">
      <c r="A26" s="1"/>
      <c r="B26" s="1"/>
      <c r="C26" s="46" t="s">
        <v>13</v>
      </c>
      <c r="D26" s="47"/>
      <c r="E26" s="48"/>
      <c r="F26" s="46" t="s">
        <v>30</v>
      </c>
      <c r="G26" s="47"/>
      <c r="H26" s="48"/>
      <c r="I26" s="103" t="s">
        <v>31</v>
      </c>
      <c r="J26" s="104"/>
      <c r="K26" s="104"/>
      <c r="L26" s="104"/>
      <c r="M26" s="104"/>
      <c r="N26" s="104"/>
      <c r="O26" s="104"/>
      <c r="P26" s="104"/>
      <c r="Q26" s="104"/>
      <c r="R26" s="105"/>
      <c r="S26" s="106"/>
      <c r="T26" s="107"/>
      <c r="U26" s="107"/>
      <c r="V26" s="107"/>
      <c r="W26" s="107"/>
      <c r="X26" s="108"/>
      <c r="Y26" s="49"/>
      <c r="Z26" s="50"/>
      <c r="AA26" s="50"/>
      <c r="AB26" s="43"/>
      <c r="AC26" s="44"/>
      <c r="AD26" s="44"/>
      <c r="AE26" s="44"/>
      <c r="AF26" s="44"/>
      <c r="AG26" s="44"/>
      <c r="AH26" s="44"/>
      <c r="AI26" s="45"/>
      <c r="AJ26" t="s">
        <v>32</v>
      </c>
    </row>
    <row r="27" spans="1:36" ht="24.75" customHeight="1" x14ac:dyDescent="0.25">
      <c r="A27" s="1"/>
      <c r="B27" s="1"/>
      <c r="C27" s="52">
        <v>44927</v>
      </c>
      <c r="D27" s="53"/>
      <c r="E27" s="54"/>
      <c r="F27" s="65">
        <v>1</v>
      </c>
      <c r="G27" s="65"/>
      <c r="H27" s="94"/>
      <c r="I27" s="135"/>
      <c r="J27" s="136"/>
      <c r="K27" s="136"/>
      <c r="L27" s="136"/>
      <c r="M27" s="136"/>
      <c r="N27" s="137"/>
      <c r="O27" s="137"/>
      <c r="P27" s="137"/>
      <c r="Q27" s="137"/>
      <c r="R27" s="137"/>
      <c r="S27" s="136"/>
      <c r="T27" s="136"/>
      <c r="U27" s="136"/>
      <c r="V27" s="138"/>
      <c r="W27" s="138"/>
      <c r="X27" s="139"/>
      <c r="Y27" s="133">
        <f>F27*200</f>
        <v>200</v>
      </c>
      <c r="Z27" s="134"/>
      <c r="AA27" s="134"/>
      <c r="AB27" s="61"/>
      <c r="AC27" s="62"/>
      <c r="AD27" s="62"/>
      <c r="AE27" s="63"/>
      <c r="AF27" s="63"/>
      <c r="AG27" s="63"/>
      <c r="AH27" s="63"/>
      <c r="AI27" s="64"/>
    </row>
    <row r="28" spans="1:36" ht="24.75" customHeight="1" thickBot="1" x14ac:dyDescent="0.3">
      <c r="A28" s="1"/>
      <c r="B28" s="1"/>
      <c r="C28" s="123">
        <v>44928</v>
      </c>
      <c r="D28" s="124"/>
      <c r="E28" s="125"/>
      <c r="F28" s="126">
        <v>1</v>
      </c>
      <c r="G28" s="126"/>
      <c r="H28" s="127"/>
      <c r="I28" s="128"/>
      <c r="J28" s="129"/>
      <c r="K28" s="129"/>
      <c r="L28" s="129"/>
      <c r="M28" s="129"/>
      <c r="N28" s="130"/>
      <c r="O28" s="130"/>
      <c r="P28" s="130"/>
      <c r="Q28" s="130"/>
      <c r="R28" s="130"/>
      <c r="S28" s="129"/>
      <c r="T28" s="129"/>
      <c r="U28" s="129"/>
      <c r="V28" s="131"/>
      <c r="W28" s="131"/>
      <c r="X28" s="132"/>
      <c r="Y28" s="133">
        <f>F28*200</f>
        <v>200</v>
      </c>
      <c r="Z28" s="134"/>
      <c r="AA28" s="134"/>
      <c r="AB28" s="70"/>
      <c r="AC28" s="71"/>
      <c r="AD28" s="71"/>
      <c r="AE28" s="72"/>
      <c r="AF28" s="72"/>
      <c r="AG28" s="72"/>
      <c r="AH28" s="72"/>
      <c r="AI28" s="73"/>
    </row>
    <row r="29" spans="1:36" ht="15.75" thickBot="1" x14ac:dyDescent="0.3">
      <c r="A29" s="1"/>
      <c r="B29" s="1"/>
      <c r="C29" s="35" t="s">
        <v>47</v>
      </c>
      <c r="D29" s="36"/>
      <c r="E29" s="36"/>
      <c r="F29" s="36"/>
      <c r="G29" s="36"/>
      <c r="H29" s="37"/>
      <c r="I29" s="146" t="s">
        <v>34</v>
      </c>
      <c r="J29" s="78"/>
      <c r="K29" s="78"/>
      <c r="L29" s="78"/>
      <c r="M29" s="147"/>
      <c r="N29" s="151" t="s">
        <v>33</v>
      </c>
      <c r="O29" s="152"/>
      <c r="P29" s="152"/>
      <c r="Q29" s="152"/>
      <c r="R29" s="153"/>
      <c r="S29" s="81" t="s">
        <v>37</v>
      </c>
      <c r="T29" s="82"/>
      <c r="U29" s="155"/>
      <c r="V29" s="81" t="s">
        <v>38</v>
      </c>
      <c r="W29" s="82"/>
      <c r="X29" s="82"/>
      <c r="Y29" s="38" t="s">
        <v>50</v>
      </c>
      <c r="Z29" s="39"/>
      <c r="AA29" s="39"/>
      <c r="AB29" s="41"/>
      <c r="AC29" s="41"/>
      <c r="AD29" s="41"/>
      <c r="AE29" s="41"/>
      <c r="AF29" s="42"/>
      <c r="AG29" s="38" t="s">
        <v>35</v>
      </c>
      <c r="AH29" s="39"/>
      <c r="AI29" s="40"/>
    </row>
    <row r="30" spans="1:36" ht="15.75" thickBot="1" x14ac:dyDescent="0.3">
      <c r="A30" s="1"/>
      <c r="B30" s="1"/>
      <c r="C30" s="46" t="s">
        <v>13</v>
      </c>
      <c r="D30" s="47"/>
      <c r="E30" s="47"/>
      <c r="F30" s="101"/>
      <c r="G30" s="101"/>
      <c r="H30" s="102"/>
      <c r="I30" s="148"/>
      <c r="J30" s="149"/>
      <c r="K30" s="149"/>
      <c r="L30" s="149"/>
      <c r="M30" s="150"/>
      <c r="N30" s="154"/>
      <c r="O30" s="149"/>
      <c r="P30" s="149"/>
      <c r="Q30" s="149"/>
      <c r="R30" s="150"/>
      <c r="S30" s="140" t="s">
        <v>65</v>
      </c>
      <c r="T30" s="141"/>
      <c r="U30" s="142"/>
      <c r="V30" s="143" t="s">
        <v>66</v>
      </c>
      <c r="W30" s="143"/>
      <c r="X30" s="144"/>
      <c r="Y30" s="49" t="s">
        <v>39</v>
      </c>
      <c r="Z30" s="145"/>
      <c r="AA30" s="184" t="s">
        <v>40</v>
      </c>
      <c r="AB30" s="145"/>
      <c r="AC30" s="185" t="s">
        <v>41</v>
      </c>
      <c r="AD30" s="145"/>
      <c r="AE30" s="185" t="s">
        <v>42</v>
      </c>
      <c r="AF30" s="45"/>
      <c r="AG30" s="49"/>
      <c r="AH30" s="50"/>
      <c r="AI30" s="51"/>
      <c r="AJ30" s="14" t="s">
        <v>43</v>
      </c>
    </row>
    <row r="31" spans="1:36" ht="24.75" customHeight="1" x14ac:dyDescent="0.25">
      <c r="A31" s="1"/>
      <c r="B31" s="1"/>
      <c r="C31" s="168"/>
      <c r="D31" s="169"/>
      <c r="E31" s="169"/>
      <c r="F31" s="169"/>
      <c r="G31" s="169"/>
      <c r="H31" s="170"/>
      <c r="I31" s="171"/>
      <c r="J31" s="172"/>
      <c r="K31" s="172"/>
      <c r="L31" s="172"/>
      <c r="M31" s="172"/>
      <c r="N31" s="173"/>
      <c r="O31" s="173"/>
      <c r="P31" s="173"/>
      <c r="Q31" s="173"/>
      <c r="R31" s="173"/>
      <c r="S31" s="172"/>
      <c r="T31" s="172"/>
      <c r="U31" s="172"/>
      <c r="V31" s="174"/>
      <c r="W31" s="174"/>
      <c r="X31" s="175"/>
      <c r="Y31" s="70"/>
      <c r="Z31" s="164"/>
      <c r="AA31" s="70"/>
      <c r="AB31" s="164"/>
      <c r="AC31" s="70"/>
      <c r="AD31" s="164"/>
      <c r="AE31" s="70"/>
      <c r="AF31" s="164"/>
      <c r="AG31" s="133">
        <f>S31+V31-Y31-AA31-AC31-AE31</f>
        <v>0</v>
      </c>
      <c r="AH31" s="134"/>
      <c r="AI31" s="134"/>
      <c r="AJ31" t="s">
        <v>63</v>
      </c>
    </row>
    <row r="32" spans="1:36" ht="24.75" customHeight="1" x14ac:dyDescent="0.25">
      <c r="A32" s="1"/>
      <c r="B32" s="1"/>
      <c r="C32" s="52"/>
      <c r="D32" s="53"/>
      <c r="E32" s="53"/>
      <c r="F32" s="53"/>
      <c r="G32" s="53"/>
      <c r="H32" s="165"/>
      <c r="I32" s="166"/>
      <c r="J32" s="68"/>
      <c r="K32" s="68"/>
      <c r="L32" s="68"/>
      <c r="M32" s="68"/>
      <c r="N32" s="66"/>
      <c r="O32" s="66"/>
      <c r="P32" s="66"/>
      <c r="Q32" s="66"/>
      <c r="R32" s="66"/>
      <c r="S32" s="68"/>
      <c r="T32" s="68"/>
      <c r="U32" s="68"/>
      <c r="V32" s="65"/>
      <c r="W32" s="65"/>
      <c r="X32" s="94"/>
      <c r="Y32" s="98"/>
      <c r="Z32" s="167"/>
      <c r="AA32" s="98"/>
      <c r="AB32" s="167"/>
      <c r="AC32" s="98"/>
      <c r="AD32" s="167"/>
      <c r="AE32" s="98"/>
      <c r="AF32" s="167"/>
      <c r="AG32" s="133">
        <f>S32+V32-Y32-AA32-AC32-AE32</f>
        <v>0</v>
      </c>
      <c r="AH32" s="134"/>
      <c r="AI32" s="134"/>
    </row>
    <row r="33" spans="1:37" ht="24.75" customHeight="1" thickBot="1" x14ac:dyDescent="0.3">
      <c r="A33" s="1"/>
      <c r="B33" s="1"/>
      <c r="C33" s="156"/>
      <c r="D33" s="157"/>
      <c r="E33" s="157"/>
      <c r="F33" s="157"/>
      <c r="G33" s="157"/>
      <c r="H33" s="158"/>
      <c r="I33" s="159"/>
      <c r="J33" s="160"/>
      <c r="K33" s="160"/>
      <c r="L33" s="160"/>
      <c r="M33" s="160"/>
      <c r="N33" s="161"/>
      <c r="O33" s="161"/>
      <c r="P33" s="161"/>
      <c r="Q33" s="161"/>
      <c r="R33" s="161"/>
      <c r="S33" s="160"/>
      <c r="T33" s="160"/>
      <c r="U33" s="160"/>
      <c r="V33" s="126"/>
      <c r="W33" s="126"/>
      <c r="X33" s="127"/>
      <c r="Y33" s="162"/>
      <c r="Z33" s="163"/>
      <c r="AA33" s="162"/>
      <c r="AB33" s="163"/>
      <c r="AC33" s="162"/>
      <c r="AD33" s="163"/>
      <c r="AE33" s="162"/>
      <c r="AF33" s="163"/>
      <c r="AG33" s="176">
        <f>N33*200</f>
        <v>0</v>
      </c>
      <c r="AH33" s="177"/>
      <c r="AI33" s="177"/>
    </row>
    <row r="34" spans="1:37" ht="28.5" customHeight="1" thickBot="1" x14ac:dyDescent="0.3">
      <c r="A34" s="4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T34" s="7"/>
      <c r="U34" s="7"/>
      <c r="V34" s="178" t="s">
        <v>9</v>
      </c>
      <c r="W34" s="179"/>
      <c r="X34" s="179"/>
      <c r="Y34" s="179"/>
      <c r="Z34" s="179"/>
      <c r="AA34" s="179"/>
      <c r="AB34" s="180"/>
      <c r="AC34" s="180"/>
      <c r="AD34" s="180"/>
      <c r="AE34" s="180"/>
      <c r="AF34" s="181"/>
      <c r="AG34" s="182">
        <f>Y16+Y17+Y18+Y19+V22+V23+V24+Y27+Y28+AG31+AG32+AG33</f>
        <v>1550</v>
      </c>
      <c r="AH34" s="182"/>
      <c r="AI34" s="183"/>
      <c r="AJ34" s="1"/>
    </row>
    <row r="35" spans="1:37" x14ac:dyDescent="0.25">
      <c r="A35" s="4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7" x14ac:dyDescent="0.25">
      <c r="A36" s="4"/>
      <c r="B36" s="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7" x14ac:dyDescent="0.25">
      <c r="A37" s="12"/>
      <c r="B37" s="12"/>
      <c r="C37" s="6" t="s">
        <v>8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1"/>
    </row>
    <row r="38" spans="1:37" x14ac:dyDescent="0.25">
      <c r="A38" s="4"/>
      <c r="B38" s="4"/>
      <c r="C38" s="3" t="s">
        <v>7</v>
      </c>
      <c r="D38" s="3"/>
      <c r="E38" s="3"/>
      <c r="F38" s="11"/>
      <c r="G38" s="3"/>
      <c r="H38" s="1"/>
      <c r="I38" s="1"/>
      <c r="J38" s="1"/>
      <c r="K38" s="1"/>
      <c r="L38" s="1"/>
      <c r="M38" s="1"/>
      <c r="N38" s="3"/>
      <c r="O38" s="3"/>
      <c r="P38" s="3"/>
      <c r="Q38" s="3"/>
      <c r="S38" s="1"/>
      <c r="U38" s="1"/>
      <c r="V38" s="3" t="s">
        <v>6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7" x14ac:dyDescent="0.25">
      <c r="A39" s="4"/>
      <c r="B39" s="4"/>
      <c r="C39" s="3" t="s">
        <v>5</v>
      </c>
      <c r="D39" s="3"/>
      <c r="E39" s="3"/>
      <c r="F39" s="2"/>
      <c r="G39" s="3"/>
      <c r="H39" s="1"/>
      <c r="I39" s="1"/>
      <c r="J39" s="1"/>
      <c r="K39" s="1"/>
      <c r="L39" s="1"/>
      <c r="M39" s="1"/>
      <c r="N39" s="3"/>
      <c r="O39" s="3"/>
      <c r="P39" s="3"/>
      <c r="Q39" s="3"/>
      <c r="S39" s="1"/>
      <c r="U39" s="1"/>
      <c r="V39" s="3" t="s">
        <v>4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7" x14ac:dyDescent="0.25">
      <c r="A40" s="4"/>
      <c r="B40" s="4"/>
      <c r="C40" s="3" t="s">
        <v>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S40" s="1"/>
      <c r="U40" s="1"/>
      <c r="V40" s="5" t="s">
        <v>2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7" x14ac:dyDescent="0.25">
      <c r="A41" s="4"/>
      <c r="B41" s="4"/>
      <c r="C41" s="3" t="s">
        <v>1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S41" s="1"/>
      <c r="U41" s="1"/>
      <c r="V41" s="2" t="s">
        <v>0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t="s">
        <v>28</v>
      </c>
    </row>
    <row r="42" spans="1:3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</sheetData>
  <mergeCells count="152">
    <mergeCell ref="C9:AA9"/>
    <mergeCell ref="AB9:AI9"/>
    <mergeCell ref="C10:AA10"/>
    <mergeCell ref="AB10:AI10"/>
    <mergeCell ref="C11:AI11"/>
    <mergeCell ref="C12:AI12"/>
    <mergeCell ref="A5:AI5"/>
    <mergeCell ref="C7:N7"/>
    <mergeCell ref="O7:AA7"/>
    <mergeCell ref="AB7:AI7"/>
    <mergeCell ref="C8:N8"/>
    <mergeCell ref="O8:AA8"/>
    <mergeCell ref="AB8:AI8"/>
    <mergeCell ref="C14:H14"/>
    <mergeCell ref="I14:R14"/>
    <mergeCell ref="S14:U14"/>
    <mergeCell ref="V14:X14"/>
    <mergeCell ref="Y14:AA14"/>
    <mergeCell ref="AB14:AI15"/>
    <mergeCell ref="C15:E15"/>
    <mergeCell ref="F15:H15"/>
    <mergeCell ref="I15:M15"/>
    <mergeCell ref="N15:R15"/>
    <mergeCell ref="S15:U15"/>
    <mergeCell ref="V15:X15"/>
    <mergeCell ref="Y15:AA15"/>
    <mergeCell ref="C16:E16"/>
    <mergeCell ref="F16:H16"/>
    <mergeCell ref="I16:M16"/>
    <mergeCell ref="N16:R16"/>
    <mergeCell ref="S16:U16"/>
    <mergeCell ref="V16:X16"/>
    <mergeCell ref="Y16:AA16"/>
    <mergeCell ref="AB16:AI16"/>
    <mergeCell ref="C17:E17"/>
    <mergeCell ref="F17:H17"/>
    <mergeCell ref="I17:M17"/>
    <mergeCell ref="N17:R17"/>
    <mergeCell ref="S17:U17"/>
    <mergeCell ref="V17:X17"/>
    <mergeCell ref="Y17:AA17"/>
    <mergeCell ref="AB17:AI17"/>
    <mergeCell ref="C20:H20"/>
    <mergeCell ref="I20:U20"/>
    <mergeCell ref="V20:AA21"/>
    <mergeCell ref="AB20:AI21"/>
    <mergeCell ref="C21:H21"/>
    <mergeCell ref="I21:U21"/>
    <mergeCell ref="Y18:AA18"/>
    <mergeCell ref="AB18:AI18"/>
    <mergeCell ref="C19:E19"/>
    <mergeCell ref="F19:H19"/>
    <mergeCell ref="I19:M19"/>
    <mergeCell ref="N19:R19"/>
    <mergeCell ref="S19:U19"/>
    <mergeCell ref="V19:X19"/>
    <mergeCell ref="Y19:AA19"/>
    <mergeCell ref="AB19:AI19"/>
    <mergeCell ref="C18:E18"/>
    <mergeCell ref="F18:H18"/>
    <mergeCell ref="I18:M18"/>
    <mergeCell ref="N18:R18"/>
    <mergeCell ref="S18:U18"/>
    <mergeCell ref="V18:X18"/>
    <mergeCell ref="C22:H22"/>
    <mergeCell ref="I22:U22"/>
    <mergeCell ref="V22:AA22"/>
    <mergeCell ref="AB22:AI22"/>
    <mergeCell ref="C23:H23"/>
    <mergeCell ref="I23:U23"/>
    <mergeCell ref="V23:AA23"/>
    <mergeCell ref="AB23:AI23"/>
    <mergeCell ref="C26:E26"/>
    <mergeCell ref="F26:H26"/>
    <mergeCell ref="I26:M26"/>
    <mergeCell ref="N26:R26"/>
    <mergeCell ref="S26:U26"/>
    <mergeCell ref="V26:X26"/>
    <mergeCell ref="C24:H24"/>
    <mergeCell ref="I24:U24"/>
    <mergeCell ref="V24:AA24"/>
    <mergeCell ref="AB24:AI24"/>
    <mergeCell ref="C25:H25"/>
    <mergeCell ref="I25:R25"/>
    <mergeCell ref="S25:U25"/>
    <mergeCell ref="V25:X25"/>
    <mergeCell ref="Y25:AA25"/>
    <mergeCell ref="AB28:AI28"/>
    <mergeCell ref="C27:E27"/>
    <mergeCell ref="F27:H27"/>
    <mergeCell ref="I27:M27"/>
    <mergeCell ref="N27:R27"/>
    <mergeCell ref="S27:U27"/>
    <mergeCell ref="V27:X27"/>
    <mergeCell ref="Y27:AA27"/>
    <mergeCell ref="Y26:AA26"/>
    <mergeCell ref="AB25:AI26"/>
    <mergeCell ref="AG29:AI29"/>
    <mergeCell ref="C30:H30"/>
    <mergeCell ref="S30:U30"/>
    <mergeCell ref="V30:X30"/>
    <mergeCell ref="Y30:Z30"/>
    <mergeCell ref="AA30:AB30"/>
    <mergeCell ref="AC30:AD30"/>
    <mergeCell ref="AE30:AF30"/>
    <mergeCell ref="AG30:AI30"/>
    <mergeCell ref="C29:H29"/>
    <mergeCell ref="I29:M30"/>
    <mergeCell ref="N29:R30"/>
    <mergeCell ref="S29:U29"/>
    <mergeCell ref="V29:X29"/>
    <mergeCell ref="Y29:AF29"/>
    <mergeCell ref="AB27:AI27"/>
    <mergeCell ref="C28:E28"/>
    <mergeCell ref="F28:H28"/>
    <mergeCell ref="I28:M28"/>
    <mergeCell ref="N28:R28"/>
    <mergeCell ref="S28:U28"/>
    <mergeCell ref="V28:X28"/>
    <mergeCell ref="Y28:AA28"/>
    <mergeCell ref="AA31:AB31"/>
    <mergeCell ref="AC31:AD31"/>
    <mergeCell ref="AE31:AF31"/>
    <mergeCell ref="AA33:AB33"/>
    <mergeCell ref="AC33:AD33"/>
    <mergeCell ref="AE33:AF33"/>
    <mergeCell ref="AG31:AI31"/>
    <mergeCell ref="C32:H32"/>
    <mergeCell ref="I32:M32"/>
    <mergeCell ref="N32:R32"/>
    <mergeCell ref="S32:U32"/>
    <mergeCell ref="V32:X32"/>
    <mergeCell ref="Y32:Z32"/>
    <mergeCell ref="C31:H31"/>
    <mergeCell ref="I31:M31"/>
    <mergeCell ref="N31:R31"/>
    <mergeCell ref="S31:U31"/>
    <mergeCell ref="V31:X31"/>
    <mergeCell ref="Y31:Z31"/>
    <mergeCell ref="AG33:AI33"/>
    <mergeCell ref="V34:AF34"/>
    <mergeCell ref="AG34:AI34"/>
    <mergeCell ref="AA32:AB32"/>
    <mergeCell ref="AC32:AD32"/>
    <mergeCell ref="AE32:AF32"/>
    <mergeCell ref="AG32:AI32"/>
    <mergeCell ref="C33:H33"/>
    <mergeCell ref="I33:M33"/>
    <mergeCell ref="N33:R33"/>
    <mergeCell ref="S33:U33"/>
    <mergeCell ref="V33:X33"/>
    <mergeCell ref="Y33:Z33"/>
  </mergeCells>
  <hyperlinks>
    <hyperlink ref="V40" r:id="rId1" xr:uid="{EBC88ADD-BD07-4941-BE6C-F3A96F0998A0}"/>
    <hyperlink ref="V41" r:id="rId2" xr:uid="{FC157BDC-2C9D-4E81-8CBA-2F07828AB79E}"/>
  </hyperlinks>
  <pageMargins left="0.23622047244094491" right="0.23622047244094491" top="0.15748031496062992" bottom="0.15748031496062992" header="0.11811023622047245" footer="0.11811023622047245"/>
  <pageSetup paperSize="9" orientation="portrait" r:id="rId3"/>
  <drawing r:id="rId4"/>
  <legacyDrawing r:id="rId5"/>
  <oleObjects>
    <mc:AlternateContent xmlns:mc="http://schemas.openxmlformats.org/markup-compatibility/2006">
      <mc:Choice Requires="x14">
        <oleObject progId="Microsoft" shapeId="3073" r:id="rId6">
          <objectPr defaultSize="0" autoPict="0" r:id="rId7">
            <anchor moveWithCells="1" sizeWithCells="1">
              <from>
                <xdr:col>2</xdr:col>
                <xdr:colOff>19050</xdr:colOff>
                <xdr:row>0</xdr:row>
                <xdr:rowOff>76200</xdr:rowOff>
              </from>
              <to>
                <xdr:col>7</xdr:col>
                <xdr:colOff>9525</xdr:colOff>
                <xdr:row>3</xdr:row>
                <xdr:rowOff>123825</xdr:rowOff>
              </to>
            </anchor>
          </objectPr>
        </oleObject>
      </mc:Choice>
      <mc:Fallback>
        <oleObject progId="Microsoft" shapeId="3073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Reseräkning MALL</vt:lpstr>
      <vt:lpstr>Reseräkning Exempel</vt:lpstr>
      <vt:lpstr>'Reseräkning Exempel'!Utskriftsområde</vt:lpstr>
      <vt:lpstr>'Reseräkning MALL'!Utskriftsområde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Pihl</dc:creator>
  <cp:lastModifiedBy>Mikael Pihl</cp:lastModifiedBy>
  <cp:lastPrinted>2024-12-13T07:15:06Z</cp:lastPrinted>
  <dcterms:created xsi:type="dcterms:W3CDTF">2022-10-19T13:31:59Z</dcterms:created>
  <dcterms:modified xsi:type="dcterms:W3CDTF">2024-12-15T11:00:19Z</dcterms:modified>
</cp:coreProperties>
</file>