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55714569c1c718/Documents/MON-udvalg/Final/"/>
    </mc:Choice>
  </mc:AlternateContent>
  <xr:revisionPtr revIDLastSave="4" documentId="8_{50D067FF-C7D8-4BA3-A214-1DF91D16CFF1}" xr6:coauthVersionLast="47" xr6:coauthVersionMax="47" xr10:uidLastSave="{F8E81681-9E5B-415C-A8BC-BC6F78CAA9F4}"/>
  <bookViews>
    <workbookView xWindow="-120" yWindow="-120" windowWidth="29040" windowHeight="17640" activeTab="3" xr2:uid="{9EC2C39B-5422-48D1-8005-2FC28ACBB6EB}"/>
  </bookViews>
  <sheets>
    <sheet name="Indledning" sheetId="6" r:id="rId1"/>
    <sheet name="Nøgletal" sheetId="1" r:id="rId2"/>
    <sheet name="Fair Trade varer" sheetId="2" r:id="rId3"/>
    <sheet name="Delvist Fair Trade" sheetId="3" r:id="rId4"/>
    <sheet name="Fair god tro" sheetId="4" r:id="rId5"/>
    <sheet name="Andre varer" sheetId="5" r:id="rId6"/>
    <sheet name="Opsummering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5" i="3" l="1"/>
  <c r="C12" i="7"/>
  <c r="F68" i="4" l="1"/>
  <c r="C6" i="7" s="1"/>
  <c r="G52" i="4"/>
  <c r="G40" i="4"/>
  <c r="G28" i="4"/>
  <c r="G16" i="4"/>
  <c r="C5" i="7"/>
  <c r="G53" i="3"/>
  <c r="G41" i="3"/>
  <c r="G29" i="3"/>
  <c r="G17" i="3"/>
  <c r="B7" i="1"/>
  <c r="G65" i="3" l="1"/>
  <c r="D5" i="7" s="1"/>
  <c r="C15" i="5"/>
  <c r="C7" i="7" s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D6" i="5"/>
  <c r="D7" i="5"/>
  <c r="D8" i="5"/>
  <c r="D9" i="5"/>
  <c r="D10" i="5"/>
  <c r="D5" i="5"/>
  <c r="G5" i="4"/>
  <c r="G68" i="4" s="1"/>
  <c r="D6" i="7" s="1"/>
  <c r="D15" i="5" l="1"/>
  <c r="D7" i="7" s="1"/>
  <c r="G5" i="3"/>
  <c r="H5" i="2"/>
  <c r="H30" i="2" s="1"/>
  <c r="D4" i="7" s="1"/>
  <c r="G30" i="2"/>
  <c r="C4" i="7" s="1"/>
  <c r="C9" i="7" s="1"/>
  <c r="C14" i="7" s="1"/>
  <c r="C7" i="1"/>
  <c r="D9" i="7" l="1"/>
  <c r="D14" i="7" s="1"/>
</calcChain>
</file>

<file path=xl/sharedStrings.xml><?xml version="1.0" encoding="utf-8"?>
<sst xmlns="http://schemas.openxmlformats.org/spreadsheetml/2006/main" count="293" uniqueCount="109">
  <si>
    <t>Omsætning, varekøb og dækningsgrad</t>
  </si>
  <si>
    <t>året før</t>
  </si>
  <si>
    <t>2 år før</t>
  </si>
  <si>
    <t>nettoomsætning</t>
  </si>
  <si>
    <t>vareindkøb</t>
  </si>
  <si>
    <t>årets resultat</t>
  </si>
  <si>
    <t>Leverandørens  navn</t>
  </si>
  <si>
    <t>Hjemmeside el. cvr.nr</t>
  </si>
  <si>
    <t>Certificeret af</t>
  </si>
  <si>
    <t>Hvor kommer varerne fra?</t>
  </si>
  <si>
    <t>andel i DKK</t>
  </si>
  <si>
    <t>andel i %</t>
  </si>
  <si>
    <t>Indkøb af Fair Trade Varer i året før</t>
  </si>
  <si>
    <t>Hvorfor ønskes varen som del af sortimentet?</t>
  </si>
  <si>
    <t>Skriv her</t>
  </si>
  <si>
    <t>Producent</t>
  </si>
  <si>
    <t>Navn</t>
  </si>
  <si>
    <t>Land</t>
  </si>
  <si>
    <t>kontaktopl./homepage</t>
  </si>
  <si>
    <t>Leverandør</t>
  </si>
  <si>
    <r>
      <rPr>
        <i/>
        <sz val="16"/>
        <color theme="1"/>
        <rFont val="Times New Roman"/>
        <family val="1"/>
      </rPr>
      <t>Fair god tro varer</t>
    </r>
    <r>
      <rPr>
        <sz val="16"/>
        <color theme="1"/>
        <rFont val="Times New Roman"/>
        <family val="1"/>
      </rPr>
      <t>, som butikken vurderer er fremkommet (dvs. produceret, fragtet og handlet) på, hvad butikken vurderer, er Fair Trade lignende vilkår</t>
    </r>
  </si>
  <si>
    <t>Certificeret?</t>
  </si>
  <si>
    <r>
      <rPr>
        <sz val="16"/>
        <color theme="1"/>
        <rFont val="Times New Roman"/>
        <family val="1"/>
      </rPr>
      <t xml:space="preserve">Varer, der er </t>
    </r>
    <r>
      <rPr>
        <i/>
        <sz val="16"/>
        <color theme="1"/>
        <rFont val="Times New Roman"/>
        <family val="1"/>
      </rPr>
      <t>delvist Fair Trade godkendte</t>
    </r>
    <r>
      <rPr>
        <sz val="16"/>
        <color theme="1"/>
        <rFont val="Times New Roman"/>
        <family val="1"/>
      </rPr>
      <t>, typisk hvor producenten er godkendte, men ikke importøren. Angiv både producentens og importørens navn:</t>
    </r>
  </si>
  <si>
    <t xml:space="preserve">Skriv her </t>
  </si>
  <si>
    <t>Varens art</t>
  </si>
  <si>
    <t>Hvorfor handles med varen?</t>
  </si>
  <si>
    <t>Adresse:</t>
  </si>
  <si>
    <t>Postnummer:</t>
  </si>
  <si>
    <t>Land:</t>
  </si>
  <si>
    <t>Navn på den som har udfyldt skemaet:</t>
  </si>
  <si>
    <t>Telefonnummer:</t>
  </si>
  <si>
    <t>Emailadresse:</t>
  </si>
  <si>
    <t>Butikkens navn:</t>
  </si>
  <si>
    <t xml:space="preserve">Oplysninger om varesortimentet ved en oversigt over varekøbet i sidste regnskabsår. </t>
  </si>
  <si>
    <t>i alt</t>
  </si>
  <si>
    <r>
      <rPr>
        <i/>
        <sz val="16"/>
        <color theme="1"/>
        <rFont val="Times New Roman"/>
        <family val="1"/>
      </rPr>
      <t>Andre varer</t>
    </r>
    <r>
      <rPr>
        <sz val="16"/>
        <color theme="1"/>
        <rFont val="Times New Roman"/>
        <family val="1"/>
      </rPr>
      <t xml:space="preserve"> som verdensmusik, lokale produkter til støtte for gode Fair Trade formål og andre produkter, som er fremkommet på bæredygtige, gerne økologiske, vilkår.</t>
    </r>
  </si>
  <si>
    <t>Varekategorier</t>
  </si>
  <si>
    <t>Dokumentation?</t>
  </si>
  <si>
    <t>Der skelnes mellem 4 varekategorier. For hver kategorie udfyldes et skema med oplysninger om leverandørerne og produkterne. I feltet ”andel i DKK” angives det samlede indkøb (varepris) i det foregående år, som stammede fra leverandøren. Du starter med at udfylde skemaet for nøgletal.</t>
  </si>
  <si>
    <t>-</t>
  </si>
  <si>
    <t>andel i % (beregnes af Excel)</t>
  </si>
  <si>
    <t>i alt (beregnes af Excel)</t>
  </si>
  <si>
    <t>Eksempler på godkendte importører/leverandører</t>
  </si>
  <si>
    <t>Bangura Bird</t>
  </si>
  <si>
    <t>bangurabird.com/</t>
  </si>
  <si>
    <t>FTD</t>
  </si>
  <si>
    <t>Chola</t>
  </si>
  <si>
    <t>www.chola.dk/</t>
  </si>
  <si>
    <t>Egos ApS</t>
  </si>
  <si>
    <t>egos-copenhagen.com/da/</t>
  </si>
  <si>
    <t>WFTO</t>
  </si>
  <si>
    <t>Én Gry &amp; Sif</t>
  </si>
  <si>
    <t>engryogsif.dk/</t>
  </si>
  <si>
    <t>El Puente</t>
  </si>
  <si>
    <t>el-puente.de/</t>
  </si>
  <si>
    <t>Elvang Denmark A/S</t>
  </si>
  <si>
    <t>www.elvangdenmark.dk/</t>
  </si>
  <si>
    <t>El Tucan GmbH</t>
  </si>
  <si>
    <t>www.eltucan.ch</t>
  </si>
  <si>
    <t>EZA Fairer Handel GmbH</t>
  </si>
  <si>
    <t>www.eza.cc/</t>
  </si>
  <si>
    <t>Fair Trade Gruppen Århus</t>
  </si>
  <si>
    <t>fair-trade-gruppen.dk</t>
  </si>
  <si>
    <t>Fair Trees</t>
  </si>
  <si>
    <t>fairtrees.dk/</t>
  </si>
  <si>
    <t>WFTO og FTD</t>
  </si>
  <si>
    <t>FAIR MONKEY</t>
  </si>
  <si>
    <t>www.fairmonkey.se/</t>
  </si>
  <si>
    <t>Globo-Fair Trade Partner</t>
  </si>
  <si>
    <t>globo-fairtrade.com/</t>
  </si>
  <si>
    <t>Hammershus Fairtrade</t>
  </si>
  <si>
    <t>hammershusfairtrade.dk/</t>
  </si>
  <si>
    <t>Huset ved Havet</t>
  </si>
  <si>
    <t>husetvedhavet.dk/</t>
  </si>
  <si>
    <t>LoveLou Jewellery</t>
  </si>
  <si>
    <t>www.lovelou.dk/</t>
  </si>
  <si>
    <t>rainTree</t>
  </si>
  <si>
    <t>www.raintree.dk/</t>
  </si>
  <si>
    <t>Sackeus AB</t>
  </si>
  <si>
    <t>www.sackeus.se</t>
  </si>
  <si>
    <t>The House of Fair Trade</t>
  </si>
  <si>
    <t>www.housefairtrade.se</t>
  </si>
  <si>
    <t>Medlem indtil 2019</t>
  </si>
  <si>
    <t>Indien</t>
  </si>
  <si>
    <t>Nepal</t>
  </si>
  <si>
    <t>Boliovia</t>
  </si>
  <si>
    <t>mest Sydamerika</t>
  </si>
  <si>
    <t>Bangladesh, Sydamerika</t>
  </si>
  <si>
    <t>Georgien og Europa</t>
  </si>
  <si>
    <t>bredt varesortiment</t>
  </si>
  <si>
    <t>Ghana, Burkina Faso</t>
  </si>
  <si>
    <t>Zimbabwe</t>
  </si>
  <si>
    <t>Nicaragua</t>
  </si>
  <si>
    <t>(Nedenuder findes der en liste over FT godkendte leverandører)</t>
  </si>
  <si>
    <t>Hvor findes der oplysningen om certifikatet/medlemskabet</t>
  </si>
  <si>
    <t>fairtradedanmark.dk/medlemmer</t>
  </si>
  <si>
    <t>https://wfto.com/who-we-are</t>
  </si>
  <si>
    <t>Blandet sortiment</t>
  </si>
  <si>
    <t xml:space="preserve">beregnet dækningsgrad  i % </t>
  </si>
  <si>
    <t>Opsummering og kontrol</t>
  </si>
  <si>
    <t>Fair Trade varer</t>
  </si>
  <si>
    <t>Delvist Fair Trade</t>
  </si>
  <si>
    <t>Fair god tro varer</t>
  </si>
  <si>
    <t>Andre varer</t>
  </si>
  <si>
    <t>andel i DK</t>
  </si>
  <si>
    <t>SUM</t>
  </si>
  <si>
    <t>Kontrol</t>
  </si>
  <si>
    <t>Varekøb</t>
  </si>
  <si>
    <t>Differnce (bør være 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</si>
</sst>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\ &quot;kr.&quot;"/>
    <numFmt numFmtId="166" formatCode="#,##0\ _k_r_."/>
  </numFmts>
  <fonts count="2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6"/>
      <color theme="1"/>
      <name val="Times New Roman"/>
      <family val="1"/>
    </font>
    <font>
      <i/>
      <sz val="12"/>
      <color theme="1"/>
      <name val="Times New Roman"/>
      <family val="1"/>
    </font>
    <font>
      <i/>
      <sz val="16"/>
      <color theme="1"/>
      <name val="Times New Roman"/>
      <family val="1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006100"/>
      <name val="Calibri"/>
      <family val="2"/>
      <scheme val="minor"/>
    </font>
    <font>
      <sz val="14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4"/>
      <color rgb="FF9C5700"/>
      <name val="Calibri"/>
      <family val="2"/>
      <scheme val="minor"/>
    </font>
    <font>
      <sz val="16"/>
      <color rgb="FF9C5700"/>
      <name val="Calibri"/>
      <family val="2"/>
      <scheme val="minor"/>
    </font>
    <font>
      <sz val="14"/>
      <color theme="1"/>
      <name val="Arial"/>
      <family val="2"/>
    </font>
    <font>
      <sz val="14"/>
      <color rgb="FF9C5700"/>
      <name val="Arial"/>
      <family val="2"/>
    </font>
    <font>
      <b/>
      <sz val="14"/>
      <color rgb="FF151515"/>
      <name val="Times New Roman"/>
      <family val="1"/>
    </font>
    <font>
      <sz val="14"/>
      <color rgb="FF151515"/>
      <name val="Times New Roman"/>
      <family val="1"/>
    </font>
    <font>
      <i/>
      <sz val="14"/>
      <color theme="1"/>
      <name val="Times New Roman"/>
      <family val="1"/>
    </font>
    <font>
      <b/>
      <sz val="12"/>
      <color rgb="FF151515"/>
      <name val="Times New Roman"/>
      <family val="1"/>
    </font>
    <font>
      <sz val="12"/>
      <color rgb="FF151515"/>
      <name val="Times New Roman"/>
      <family val="1"/>
    </font>
    <font>
      <sz val="12"/>
      <color theme="1"/>
      <name val="Arial"/>
      <family val="2"/>
    </font>
    <font>
      <sz val="12"/>
      <color rgb="FF9C5700"/>
      <name val="Arial"/>
      <family val="2"/>
    </font>
    <font>
      <u/>
      <sz val="11"/>
      <color theme="8" tint="-0.24997711111789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/>
      <right style="medium">
        <color rgb="FFC0C0C0"/>
      </right>
      <top/>
      <bottom style="medium">
        <color rgb="FFC0C0C0"/>
      </bottom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/>
    <xf numFmtId="0" fontId="6" fillId="2" borderId="0" applyNumberFormat="0" applyBorder="0" applyAlignment="0" applyProtection="0"/>
    <xf numFmtId="0" fontId="7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26" fillId="4" borderId="16" applyNumberFormat="0" applyAlignment="0" applyProtection="0"/>
  </cellStyleXfs>
  <cellXfs count="98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top" wrapText="1"/>
    </xf>
    <xf numFmtId="0" fontId="5" fillId="0" borderId="0" xfId="0" applyFont="1" applyAlignment="1">
      <alignment vertical="center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2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8" fillId="0" borderId="14" xfId="2" applyFont="1" applyBorder="1" applyAlignment="1">
      <alignment horizontal="left" vertical="top" wrapText="1"/>
    </xf>
    <xf numFmtId="0" fontId="11" fillId="2" borderId="1" xfId="1" applyFont="1" applyBorder="1" applyAlignment="1">
      <alignment vertical="center" wrapText="1"/>
    </xf>
    <xf numFmtId="0" fontId="11" fillId="2" borderId="2" xfId="1" applyFont="1" applyBorder="1" applyAlignment="1">
      <alignment vertical="center" wrapText="1"/>
    </xf>
    <xf numFmtId="0" fontId="11" fillId="2" borderId="2" xfId="1" applyFont="1" applyBorder="1" applyAlignment="1">
      <alignment horizontal="right" vertical="center" wrapText="1"/>
    </xf>
    <xf numFmtId="0" fontId="1" fillId="0" borderId="0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5" fillId="3" borderId="2" xfId="3" applyFont="1" applyBorder="1" applyAlignment="1">
      <alignment vertical="center" wrapText="1"/>
    </xf>
    <xf numFmtId="10" fontId="17" fillId="3" borderId="4" xfId="3" applyNumberFormat="1" applyFont="1" applyBorder="1" applyAlignment="1">
      <alignment vertical="center" wrapText="1"/>
    </xf>
    <xf numFmtId="0" fontId="14" fillId="3" borderId="10" xfId="3" applyFont="1" applyBorder="1" applyAlignment="1">
      <alignment horizontal="right" vertical="center"/>
    </xf>
    <xf numFmtId="165" fontId="17" fillId="3" borderId="10" xfId="3" applyNumberFormat="1" applyFont="1" applyBorder="1" applyAlignment="1">
      <alignment horizontal="right" vertical="center"/>
    </xf>
    <xf numFmtId="10" fontId="17" fillId="3" borderId="10" xfId="3" applyNumberFormat="1" applyFont="1" applyBorder="1" applyAlignment="1">
      <alignment horizontal="right" vertical="center"/>
    </xf>
    <xf numFmtId="0" fontId="12" fillId="2" borderId="1" xfId="1" applyFont="1" applyBorder="1" applyAlignment="1">
      <alignment vertical="center" wrapText="1"/>
    </xf>
    <xf numFmtId="0" fontId="12" fillId="2" borderId="2" xfId="1" applyFont="1" applyBorder="1" applyAlignment="1">
      <alignment vertical="center" wrapText="1"/>
    </xf>
    <xf numFmtId="0" fontId="14" fillId="3" borderId="2" xfId="3" applyFont="1" applyBorder="1" applyAlignment="1">
      <alignment vertical="center" wrapText="1"/>
    </xf>
    <xf numFmtId="0" fontId="12" fillId="2" borderId="3" xfId="1" applyFont="1" applyBorder="1" applyAlignment="1">
      <alignment vertical="center" wrapText="1"/>
    </xf>
    <xf numFmtId="0" fontId="12" fillId="2" borderId="4" xfId="1" applyFont="1" applyBorder="1" applyAlignment="1">
      <alignment vertical="center" wrapText="1"/>
    </xf>
    <xf numFmtId="0" fontId="2" fillId="0" borderId="8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12" fillId="2" borderId="3" xfId="1" applyFont="1" applyBorder="1" applyAlignment="1">
      <alignment vertical="top" wrapText="1"/>
    </xf>
    <xf numFmtId="0" fontId="1" fillId="0" borderId="4" xfId="0" applyFont="1" applyBorder="1" applyAlignment="1" applyProtection="1">
      <alignment vertical="center" wrapText="1"/>
      <protection locked="0"/>
    </xf>
    <xf numFmtId="0" fontId="16" fillId="0" borderId="3" xfId="0" applyFont="1" applyBorder="1" applyAlignment="1" applyProtection="1">
      <alignment vertical="center" wrapText="1"/>
      <protection locked="0"/>
    </xf>
    <xf numFmtId="0" fontId="16" fillId="0" borderId="4" xfId="0" applyFont="1" applyBorder="1" applyAlignment="1" applyProtection="1">
      <alignment vertical="center" wrapText="1"/>
      <protection locked="0"/>
    </xf>
    <xf numFmtId="165" fontId="16" fillId="0" borderId="4" xfId="0" applyNumberFormat="1" applyFont="1" applyBorder="1" applyAlignment="1" applyProtection="1">
      <alignment vertical="center" wrapText="1"/>
      <protection locked="0"/>
    </xf>
    <xf numFmtId="0" fontId="18" fillId="0" borderId="4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top" wrapText="1"/>
      <protection locked="0"/>
    </xf>
    <xf numFmtId="0" fontId="19" fillId="0" borderId="4" xfId="0" applyFont="1" applyBorder="1" applyAlignment="1" applyProtection="1">
      <alignment vertical="center" wrapText="1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2" fillId="0" borderId="15" xfId="0" applyFont="1" applyBorder="1" applyAlignment="1" applyProtection="1">
      <alignment vertical="top" wrapText="1"/>
      <protection locked="0"/>
    </xf>
    <xf numFmtId="10" fontId="14" fillId="3" borderId="1" xfId="3" applyNumberFormat="1" applyFont="1" applyBorder="1" applyAlignment="1">
      <alignment vertical="top"/>
    </xf>
    <xf numFmtId="165" fontId="2" fillId="0" borderId="1" xfId="0" applyNumberFormat="1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1" fillId="0" borderId="15" xfId="0" applyFont="1" applyBorder="1" applyAlignment="1" applyProtection="1">
      <alignment vertical="center" wrapText="1"/>
      <protection locked="0"/>
    </xf>
    <xf numFmtId="0" fontId="1" fillId="0" borderId="15" xfId="0" applyFont="1" applyBorder="1" applyAlignment="1" applyProtection="1">
      <alignment vertical="top" wrapText="1"/>
      <protection locked="0"/>
    </xf>
    <xf numFmtId="0" fontId="21" fillId="0" borderId="4" xfId="0" applyFont="1" applyBorder="1" applyAlignment="1" applyProtection="1">
      <alignment vertical="center" wrapText="1"/>
      <protection locked="0"/>
    </xf>
    <xf numFmtId="0" fontId="22" fillId="0" borderId="4" xfId="0" applyFont="1" applyBorder="1" applyAlignment="1" applyProtection="1">
      <alignment vertical="center" wrapText="1"/>
      <protection locked="0"/>
    </xf>
    <xf numFmtId="10" fontId="13" fillId="3" borderId="10" xfId="3" applyNumberFormat="1" applyBorder="1" applyAlignment="1">
      <alignment horizontal="right" vertical="center"/>
    </xf>
    <xf numFmtId="0" fontId="14" fillId="3" borderId="2" xfId="3" applyFont="1" applyBorder="1" applyAlignment="1">
      <alignment horizontal="right" vertical="center" wrapText="1"/>
    </xf>
    <xf numFmtId="165" fontId="14" fillId="3" borderId="10" xfId="3" applyNumberFormat="1" applyFont="1" applyBorder="1" applyAlignment="1">
      <alignment horizontal="right" vertical="center"/>
    </xf>
    <xf numFmtId="10" fontId="14" fillId="3" borderId="10" xfId="3" applyNumberFormat="1" applyFont="1" applyBorder="1" applyAlignment="1">
      <alignment horizontal="right" vertical="center"/>
    </xf>
    <xf numFmtId="10" fontId="14" fillId="3" borderId="4" xfId="3" applyNumberFormat="1" applyFont="1" applyBorder="1" applyAlignment="1">
      <alignment vertical="center" wrapText="1"/>
    </xf>
    <xf numFmtId="165" fontId="23" fillId="0" borderId="4" xfId="0" applyNumberFormat="1" applyFont="1" applyBorder="1" applyAlignment="1">
      <alignment vertical="center" wrapText="1"/>
    </xf>
    <xf numFmtId="165" fontId="23" fillId="0" borderId="1" xfId="0" applyNumberFormat="1" applyFont="1" applyBorder="1" applyAlignment="1" applyProtection="1">
      <alignment vertical="top"/>
      <protection locked="0"/>
    </xf>
    <xf numFmtId="10" fontId="24" fillId="3" borderId="1" xfId="3" applyNumberFormat="1" applyFont="1" applyBorder="1" applyAlignment="1">
      <alignment vertical="top"/>
    </xf>
    <xf numFmtId="0" fontId="9" fillId="0" borderId="0" xfId="0" applyFont="1"/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7" fillId="0" borderId="4" xfId="2" applyBorder="1" applyAlignment="1">
      <alignment vertical="center" wrapText="1"/>
    </xf>
    <xf numFmtId="0" fontId="1" fillId="0" borderId="1" xfId="0" applyFont="1" applyBorder="1"/>
    <xf numFmtId="0" fontId="25" fillId="0" borderId="1" xfId="2" applyFont="1" applyBorder="1"/>
    <xf numFmtId="164" fontId="14" fillId="3" borderId="16" xfId="3" applyNumberFormat="1" applyFont="1" applyBorder="1" applyAlignment="1">
      <alignment vertical="center" wrapText="1"/>
    </xf>
    <xf numFmtId="0" fontId="12" fillId="2" borderId="11" xfId="1" applyFont="1" applyBorder="1" applyAlignment="1">
      <alignment horizontal="left" vertical="top" wrapText="1"/>
    </xf>
    <xf numFmtId="0" fontId="12" fillId="2" borderId="13" xfId="1" applyFont="1" applyBorder="1" applyAlignment="1">
      <alignment horizontal="left" vertical="top" wrapText="1"/>
    </xf>
    <xf numFmtId="0" fontId="7" fillId="0" borderId="1" xfId="2" applyBorder="1"/>
    <xf numFmtId="0" fontId="1" fillId="0" borderId="1" xfId="0" applyFont="1" applyBorder="1" applyAlignment="1" applyProtection="1">
      <alignment vertical="center" wrapText="1"/>
      <protection locked="0"/>
    </xf>
    <xf numFmtId="0" fontId="27" fillId="0" borderId="0" xfId="0" applyFont="1"/>
    <xf numFmtId="0" fontId="0" fillId="0" borderId="10" xfId="0" applyBorder="1"/>
    <xf numFmtId="0" fontId="6" fillId="2" borderId="10" xfId="1" applyBorder="1"/>
    <xf numFmtId="0" fontId="13" fillId="3" borderId="10" xfId="3" applyBorder="1"/>
    <xf numFmtId="10" fontId="13" fillId="3" borderId="10" xfId="3" applyNumberFormat="1" applyBorder="1"/>
    <xf numFmtId="165" fontId="13" fillId="3" borderId="10" xfId="3" applyNumberFormat="1" applyBorder="1" applyAlignment="1">
      <alignment horizontal="right" vertical="center"/>
    </xf>
    <xf numFmtId="166" fontId="13" fillId="3" borderId="10" xfId="3" applyNumberFormat="1" applyBorder="1"/>
    <xf numFmtId="0" fontId="6" fillId="2" borderId="0" xfId="1" applyBorder="1"/>
    <xf numFmtId="166" fontId="0" fillId="0" borderId="0" xfId="0" applyNumberFormat="1"/>
    <xf numFmtId="10" fontId="0" fillId="0" borderId="0" xfId="0" applyNumberFormat="1"/>
    <xf numFmtId="0" fontId="26" fillId="4" borderId="16" xfId="4"/>
    <xf numFmtId="0" fontId="26" fillId="4" borderId="16" xfId="4" applyAlignment="1">
      <alignment horizontal="right"/>
    </xf>
    <xf numFmtId="9" fontId="26" fillId="4" borderId="16" xfId="4" applyNumberFormat="1"/>
    <xf numFmtId="165" fontId="26" fillId="4" borderId="16" xfId="4" applyNumberFormat="1"/>
    <xf numFmtId="10" fontId="26" fillId="4" borderId="16" xfId="4" applyNumberFormat="1"/>
    <xf numFmtId="0" fontId="10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9" fillId="0" borderId="0" xfId="0" applyFont="1" applyAlignment="1">
      <alignment vertical="top" wrapText="1"/>
    </xf>
    <xf numFmtId="0" fontId="20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12" fillId="2" borderId="8" xfId="1" applyFont="1" applyBorder="1" applyAlignment="1">
      <alignment vertical="top" wrapText="1"/>
    </xf>
    <xf numFmtId="0" fontId="12" fillId="2" borderId="9" xfId="1" applyFont="1" applyBorder="1" applyAlignment="1">
      <alignment vertical="top" wrapText="1"/>
    </xf>
    <xf numFmtId="0" fontId="12" fillId="2" borderId="7" xfId="1" applyFont="1" applyBorder="1" applyAlignment="1">
      <alignment vertical="top" wrapText="1"/>
    </xf>
    <xf numFmtId="0" fontId="12" fillId="2" borderId="0" xfId="1" applyFont="1" applyBorder="1" applyAlignment="1">
      <alignment vertical="top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top" wrapText="1"/>
    </xf>
    <xf numFmtId="0" fontId="6" fillId="2" borderId="9" xfId="1" applyBorder="1" applyAlignment="1">
      <alignment vertical="top" wrapText="1"/>
    </xf>
    <xf numFmtId="0" fontId="6" fillId="2" borderId="7" xfId="1" applyBorder="1" applyAlignment="1">
      <alignment vertical="top" wrapText="1"/>
    </xf>
    <xf numFmtId="0" fontId="6" fillId="2" borderId="0" xfId="1" applyBorder="1" applyAlignment="1">
      <alignment vertical="top" wrapText="1"/>
    </xf>
  </cellXfs>
  <cellStyles count="5">
    <cellStyle name="God" xfId="1" builtinId="26"/>
    <cellStyle name="Input" xfId="4" builtinId="20"/>
    <cellStyle name="Link" xfId="2" builtinId="8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38100</xdr:rowOff>
    </xdr:from>
    <xdr:to>
      <xdr:col>5</xdr:col>
      <xdr:colOff>428625</xdr:colOff>
      <xdr:row>55</xdr:row>
      <xdr:rowOff>95250</xdr:rowOff>
    </xdr:to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CB4EC4C5-B651-4857-9269-A3D3955FBF29}"/>
            </a:ext>
          </a:extLst>
        </xdr:cNvPr>
        <xdr:cNvSpPr txBox="1"/>
      </xdr:nvSpPr>
      <xdr:spPr>
        <a:xfrm>
          <a:off x="638175" y="4391025"/>
          <a:ext cx="7267575" cy="786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2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Varesortimentets sammensætning</a:t>
          </a:r>
        </a:p>
        <a:p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Butikkens varesortiment kan bestå af:</a:t>
          </a:r>
        </a:p>
        <a:p>
          <a:pPr lvl="0"/>
          <a:r>
            <a:rPr lang="da-DK" sz="12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Fair Trade varer</a:t>
          </a:r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hvor produktion og handel er godkendt i alle led,</a:t>
          </a:r>
        </a:p>
        <a:p>
          <a:pPr lvl="0"/>
          <a:endParaRPr lang="da-DK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Varer, der er </a:t>
          </a:r>
          <a:r>
            <a:rPr lang="da-DK" sz="12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delvist Fair Trade godkendte</a:t>
          </a:r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typisk hvor producenten er godkendte, men ikke importøren,</a:t>
          </a:r>
        </a:p>
        <a:p>
          <a:pPr lvl="0"/>
          <a:endParaRPr lang="da-DK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da-DK" sz="12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Fair god tro varer</a:t>
          </a:r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som butikken vurderer er fremkommet (dvs. produceret, fragtet og handlet) på, hvad butikken vurderer, er Fair Trade lignende vilkår,</a:t>
          </a:r>
        </a:p>
        <a:p>
          <a:pPr lvl="0"/>
          <a:endParaRPr lang="da-DK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da-DK" sz="12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Andre varer</a:t>
          </a:r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som verdensmusik, lokale produkter til støtte for gode Fair Trade formål og andre produkter, som er fremkommet under bæredygtige, gerne økologiske, vilkår.</a:t>
          </a:r>
        </a:p>
        <a:p>
          <a:endParaRPr lang="da-DK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hver varegruppe findes et skema under hver sit faneblad, hvor der skal gives oplysninger om leverandøren eller producenten. </a:t>
          </a:r>
        </a:p>
        <a:p>
          <a:r>
            <a:rPr lang="da-DK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For </a:t>
          </a:r>
          <a:r>
            <a:rPr lang="da-DK" sz="12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Fair Trade varer</a:t>
          </a:r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kan du eventuelt overføre oplysningerne fra listen af Fair Trade godkendte leverandører . </a:t>
          </a:r>
        </a:p>
        <a:p>
          <a:pPr lvl="0"/>
          <a:endParaRPr lang="da-DK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For </a:t>
          </a:r>
          <a:r>
            <a:rPr lang="da-DK" sz="12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delvist Fair Trade godkendte varer</a:t>
          </a:r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gøres der rede for, hvilke aktører i handelskæden, der har et Fair Trade certifikat eller et ækvivalent certifikat.</a:t>
          </a:r>
        </a:p>
        <a:p>
          <a:pPr lvl="0"/>
          <a:endParaRPr lang="da-DK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For </a:t>
          </a:r>
          <a:r>
            <a:rPr lang="da-DK" sz="12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Fair god tro varer</a:t>
          </a:r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forklares, hvorfor butikken vurderer, at varen er fremkommet (dvs. produceret, fragtet og handlet) på, hvad butikken vurderer, er Fair Trade lignende vilkår, grunden til den manglende certificering og i hvilket regnskabsår man har købt varen.</a:t>
          </a:r>
        </a:p>
        <a:p>
          <a:pPr lvl="0"/>
          <a:endParaRPr lang="da-DK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For andre varer opgives typen og baggrunden for at have denne vare med i sortimentet.</a:t>
          </a:r>
        </a:p>
        <a:p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a-DK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feltet ”andel i DKK” angives det samlede indkøb (varepris) i det foregående år, som stammede fra denne leverandør. </a:t>
          </a:r>
        </a:p>
        <a:p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a-DK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Ifølge vedtægterne skal følgende være opfyldt:</a:t>
          </a:r>
        </a:p>
        <a:p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Mindst 70% af butikkens samlede vareindkøb i pris eks. moms skal være </a:t>
          </a:r>
          <a:r>
            <a:rPr lang="da-DK" sz="12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Fair Trade varer</a:t>
          </a:r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Resten handles inden for de 30%.</a:t>
          </a:r>
        </a:p>
        <a:p>
          <a:pPr lvl="0"/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Varer, der er </a:t>
          </a:r>
          <a:r>
            <a:rPr lang="da-DK" sz="12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delvist Fair Trade godkendte</a:t>
          </a:r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typisk hvor producenten er godkendt, men ikke importøren, kan altid handles inden for de resterende 30 %. For at de kan handles inden for de 70% Fair Trade varer, skal importøren dog først opnå Fair Trade godkendelse.</a:t>
          </a:r>
        </a:p>
        <a:p>
          <a:pPr lvl="0"/>
          <a:r>
            <a:rPr lang="da-DK" sz="12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Fair god tro varer</a:t>
          </a:r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Hvis hverken producent eller importør er WFTO eller Fair Trade godkendt, kan der kun handles med denne vare i 2 år.  Herefter kan butikken dog søge dispensation for handel med denne vare hos FTD.</a:t>
          </a:r>
        </a:p>
        <a:p>
          <a:pPr lvl="0"/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Handelen med </a:t>
          </a:r>
          <a:r>
            <a:rPr lang="da-DK" sz="12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andre varer</a:t>
          </a:r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må højst udgøre 15% af butikkens samlede varekøb i pris eks. moms.</a:t>
          </a:r>
        </a:p>
        <a:p>
          <a:pPr lvl="0"/>
          <a:endParaRPr lang="da-DK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da-DK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ousefairtrade.se/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://www.sackeus.se/" TargetMode="External"/><Relationship Id="rId1" Type="http://schemas.openxmlformats.org/officeDocument/2006/relationships/hyperlink" Target="http://www.eltucan.ch/" TargetMode="External"/><Relationship Id="rId6" Type="http://schemas.openxmlformats.org/officeDocument/2006/relationships/hyperlink" Target="https://wfto.com/who-we-are" TargetMode="External"/><Relationship Id="rId5" Type="http://schemas.openxmlformats.org/officeDocument/2006/relationships/hyperlink" Target="https://wfto.com/who-we-are" TargetMode="External"/><Relationship Id="rId4" Type="http://schemas.openxmlformats.org/officeDocument/2006/relationships/hyperlink" Target="https://wfto.com/who-we-a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23AF1-A638-4495-881D-3D151F42EFCB}">
  <dimension ref="B1:C12"/>
  <sheetViews>
    <sheetView workbookViewId="0">
      <selection activeCell="O46" sqref="O46"/>
    </sheetView>
  </sheetViews>
  <sheetFormatPr defaultRowHeight="15" x14ac:dyDescent="0.25"/>
  <cols>
    <col min="2" max="2" width="37.42578125" customWidth="1"/>
    <col min="3" max="3" width="42" customWidth="1"/>
  </cols>
  <sheetData>
    <row r="1" spans="2:3" ht="43.5" customHeight="1" x14ac:dyDescent="0.25">
      <c r="B1" s="82" t="s">
        <v>33</v>
      </c>
      <c r="C1" s="83"/>
    </row>
    <row r="3" spans="2:3" ht="15.75" thickBot="1" x14ac:dyDescent="0.3"/>
    <row r="4" spans="2:3" ht="19.5" thickBot="1" x14ac:dyDescent="0.3">
      <c r="B4" s="63" t="s">
        <v>32</v>
      </c>
      <c r="C4" s="9"/>
    </row>
    <row r="5" spans="2:3" ht="19.5" thickBot="1" x14ac:dyDescent="0.3">
      <c r="B5" s="64" t="s">
        <v>26</v>
      </c>
      <c r="C5" s="10"/>
    </row>
    <row r="6" spans="2:3" ht="19.5" thickBot="1" x14ac:dyDescent="0.3">
      <c r="B6" s="64" t="s">
        <v>27</v>
      </c>
      <c r="C6" s="10"/>
    </row>
    <row r="7" spans="2:3" ht="19.5" thickBot="1" x14ac:dyDescent="0.3">
      <c r="B7" s="64" t="s">
        <v>28</v>
      </c>
      <c r="C7" s="10"/>
    </row>
    <row r="8" spans="2:3" ht="24" customHeight="1" thickBot="1" x14ac:dyDescent="0.3">
      <c r="B8" s="64" t="s">
        <v>29</v>
      </c>
      <c r="C8" s="10"/>
    </row>
    <row r="9" spans="2:3" ht="19.5" thickBot="1" x14ac:dyDescent="0.3">
      <c r="B9" s="64" t="s">
        <v>30</v>
      </c>
      <c r="C9" s="10"/>
    </row>
    <row r="10" spans="2:3" ht="19.5" thickBot="1" x14ac:dyDescent="0.3">
      <c r="B10" s="64" t="s">
        <v>31</v>
      </c>
      <c r="C10" s="11"/>
    </row>
    <row r="12" spans="2:3" ht="82.5" customHeight="1" x14ac:dyDescent="0.25">
      <c r="B12" s="84" t="s">
        <v>38</v>
      </c>
      <c r="C12" s="83"/>
    </row>
  </sheetData>
  <mergeCells count="2">
    <mergeCell ref="B1:C1"/>
    <mergeCell ref="B12:C1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E175C-EFE4-4C1C-9DBA-4D921C413579}">
  <dimension ref="A1:C14"/>
  <sheetViews>
    <sheetView workbookViewId="0">
      <selection activeCell="I28" sqref="I28"/>
    </sheetView>
  </sheetViews>
  <sheetFormatPr defaultRowHeight="15" x14ac:dyDescent="0.25"/>
  <cols>
    <col min="1" max="1" width="34.42578125" customWidth="1"/>
    <col min="2" max="2" width="33.5703125" customWidth="1"/>
    <col min="3" max="3" width="34.7109375" customWidth="1"/>
  </cols>
  <sheetData>
    <row r="1" spans="1:3" ht="20.25" x14ac:dyDescent="0.3">
      <c r="A1" s="1" t="s">
        <v>0</v>
      </c>
    </row>
    <row r="3" spans="1:3" ht="15.75" thickBot="1" x14ac:dyDescent="0.3"/>
    <row r="4" spans="1:3" ht="19.5" thickBot="1" x14ac:dyDescent="0.3">
      <c r="A4" s="2"/>
      <c r="B4" s="23" t="s">
        <v>1</v>
      </c>
      <c r="C4" s="23" t="s">
        <v>2</v>
      </c>
    </row>
    <row r="5" spans="1:3" ht="21" customHeight="1" thickBot="1" x14ac:dyDescent="0.3">
      <c r="A5" s="25" t="s">
        <v>3</v>
      </c>
      <c r="B5" s="36"/>
      <c r="C5" s="36"/>
    </row>
    <row r="6" spans="1:3" ht="21" customHeight="1" thickBot="1" x14ac:dyDescent="0.3">
      <c r="A6" s="25" t="s">
        <v>4</v>
      </c>
      <c r="B6" s="36"/>
      <c r="C6" s="36" t="e">
        <v>#N/A</v>
      </c>
    </row>
    <row r="7" spans="1:3" ht="22.5" customHeight="1" thickBot="1" x14ac:dyDescent="0.3">
      <c r="A7" s="25" t="s">
        <v>98</v>
      </c>
      <c r="B7" s="62" t="str">
        <f>IFERROR((B5-B6)/B5,"")</f>
        <v/>
      </c>
      <c r="C7" s="62" t="e">
        <f>(C5-C6)/C5</f>
        <v>#N/A</v>
      </c>
    </row>
    <row r="8" spans="1:3" ht="25.5" customHeight="1" thickBot="1" x14ac:dyDescent="0.3">
      <c r="A8" s="25" t="s">
        <v>5</v>
      </c>
      <c r="B8" s="36"/>
      <c r="C8" s="36"/>
    </row>
    <row r="14" spans="1:3" x14ac:dyDescent="0.25">
      <c r="B14" t="s">
        <v>39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7A14B-71BB-4CD0-89C1-599133406CFB}">
  <dimension ref="B1:H67"/>
  <sheetViews>
    <sheetView topLeftCell="B1" workbookViewId="0">
      <selection activeCell="G5" sqref="G5:G6"/>
    </sheetView>
  </sheetViews>
  <sheetFormatPr defaultRowHeight="15" x14ac:dyDescent="0.25"/>
  <cols>
    <col min="2" max="8" width="37" customWidth="1"/>
  </cols>
  <sheetData>
    <row r="1" spans="2:8" ht="20.25" x14ac:dyDescent="0.3">
      <c r="B1" s="1" t="s">
        <v>12</v>
      </c>
    </row>
    <row r="2" spans="2:8" ht="20.25" x14ac:dyDescent="0.3">
      <c r="B2" s="1" t="s">
        <v>93</v>
      </c>
    </row>
    <row r="3" spans="2:8" ht="15.75" thickBot="1" x14ac:dyDescent="0.3"/>
    <row r="4" spans="2:8" ht="69" customHeight="1" thickBot="1" x14ac:dyDescent="0.3">
      <c r="B4" s="12" t="s">
        <v>6</v>
      </c>
      <c r="C4" s="13" t="s">
        <v>7</v>
      </c>
      <c r="D4" s="13" t="s">
        <v>8</v>
      </c>
      <c r="E4" s="23" t="s">
        <v>94</v>
      </c>
      <c r="F4" s="13" t="s">
        <v>9</v>
      </c>
      <c r="G4" s="13" t="s">
        <v>10</v>
      </c>
      <c r="H4" s="17" t="s">
        <v>40</v>
      </c>
    </row>
    <row r="5" spans="2:8" ht="23.25" customHeight="1" thickBot="1" x14ac:dyDescent="0.3">
      <c r="B5" s="32"/>
      <c r="C5" s="33"/>
      <c r="D5" s="33"/>
      <c r="E5" s="33"/>
      <c r="F5" s="33"/>
      <c r="G5" s="34"/>
      <c r="H5" s="18" t="str">
        <f>IFERROR(G5/Nøgletal!$B$6,"")</f>
        <v/>
      </c>
    </row>
    <row r="6" spans="2:8" ht="23.25" customHeight="1" thickBot="1" x14ac:dyDescent="0.3">
      <c r="B6" s="32"/>
      <c r="C6" s="33"/>
      <c r="D6" s="33"/>
      <c r="E6" s="33"/>
      <c r="F6" s="33"/>
      <c r="G6" s="34"/>
      <c r="H6" s="18" t="str">
        <f>IFERROR(G6/Nøgletal!$B$6,"")</f>
        <v/>
      </c>
    </row>
    <row r="7" spans="2:8" ht="23.25" customHeight="1" thickBot="1" x14ac:dyDescent="0.3">
      <c r="B7" s="32"/>
      <c r="C7" s="33"/>
      <c r="D7" s="33"/>
      <c r="E7" s="33"/>
      <c r="F7" s="33"/>
      <c r="G7" s="34"/>
      <c r="H7" s="18" t="str">
        <f>IFERROR(G7/Nøgletal!$B$6,"")</f>
        <v/>
      </c>
    </row>
    <row r="8" spans="2:8" ht="23.25" customHeight="1" thickBot="1" x14ac:dyDescent="0.3">
      <c r="B8" s="32"/>
      <c r="C8" s="33"/>
      <c r="D8" s="33"/>
      <c r="E8" s="33"/>
      <c r="F8" s="33"/>
      <c r="G8" s="34"/>
      <c r="H8" s="18" t="str">
        <f>IFERROR(G8/Nøgletal!$B$6,"")</f>
        <v/>
      </c>
    </row>
    <row r="9" spans="2:8" ht="23.25" customHeight="1" thickBot="1" x14ac:dyDescent="0.3">
      <c r="B9" s="32"/>
      <c r="C9" s="33"/>
      <c r="D9" s="33"/>
      <c r="E9" s="33"/>
      <c r="F9" s="33"/>
      <c r="G9" s="34"/>
      <c r="H9" s="18" t="str">
        <f>IFERROR(G9/Nøgletal!$B$6,"")</f>
        <v/>
      </c>
    </row>
    <row r="10" spans="2:8" ht="23.25" customHeight="1" thickBot="1" x14ac:dyDescent="0.3">
      <c r="B10" s="32"/>
      <c r="C10" s="33"/>
      <c r="D10" s="33"/>
      <c r="E10" s="33"/>
      <c r="F10" s="33"/>
      <c r="G10" s="34"/>
      <c r="H10" s="18" t="str">
        <f>IFERROR(G10/Nøgletal!$B$6,"")</f>
        <v/>
      </c>
    </row>
    <row r="11" spans="2:8" ht="23.25" customHeight="1" thickBot="1" x14ac:dyDescent="0.3">
      <c r="B11" s="32"/>
      <c r="C11" s="33"/>
      <c r="D11" s="33"/>
      <c r="E11" s="33"/>
      <c r="F11" s="33"/>
      <c r="G11" s="34"/>
      <c r="H11" s="18" t="str">
        <f>IFERROR(G11/Nøgletal!$B$6,"")</f>
        <v/>
      </c>
    </row>
    <row r="12" spans="2:8" ht="23.25" customHeight="1" thickBot="1" x14ac:dyDescent="0.3">
      <c r="B12" s="32"/>
      <c r="C12" s="33"/>
      <c r="D12" s="33"/>
      <c r="E12" s="33"/>
      <c r="F12" s="33"/>
      <c r="G12" s="34"/>
      <c r="H12" s="18" t="str">
        <f>IFERROR(G12/Nøgletal!$B$6,"")</f>
        <v/>
      </c>
    </row>
    <row r="13" spans="2:8" ht="23.25" customHeight="1" thickBot="1" x14ac:dyDescent="0.3">
      <c r="B13" s="32"/>
      <c r="C13" s="33"/>
      <c r="D13" s="33"/>
      <c r="E13" s="33"/>
      <c r="F13" s="33"/>
      <c r="G13" s="34"/>
      <c r="H13" s="18" t="str">
        <f>IFERROR(G13/Nøgletal!$B$6,"")</f>
        <v/>
      </c>
    </row>
    <row r="14" spans="2:8" ht="23.25" customHeight="1" thickBot="1" x14ac:dyDescent="0.3">
      <c r="B14" s="32"/>
      <c r="C14" s="33"/>
      <c r="D14" s="33"/>
      <c r="E14" s="33"/>
      <c r="F14" s="33"/>
      <c r="G14" s="34"/>
      <c r="H14" s="18" t="str">
        <f>IFERROR(G14/Nøgletal!$B$6,"")</f>
        <v/>
      </c>
    </row>
    <row r="15" spans="2:8" ht="23.25" customHeight="1" thickBot="1" x14ac:dyDescent="0.3">
      <c r="B15" s="32"/>
      <c r="C15" s="33"/>
      <c r="D15" s="33"/>
      <c r="E15" s="33"/>
      <c r="F15" s="33"/>
      <c r="G15" s="34"/>
      <c r="H15" s="18" t="str">
        <f>IFERROR(G15/Nøgletal!$B$6,"")</f>
        <v/>
      </c>
    </row>
    <row r="16" spans="2:8" ht="23.25" customHeight="1" thickBot="1" x14ac:dyDescent="0.3">
      <c r="B16" s="32"/>
      <c r="C16" s="33"/>
      <c r="D16" s="33"/>
      <c r="E16" s="33"/>
      <c r="F16" s="33"/>
      <c r="G16" s="34"/>
      <c r="H16" s="18" t="str">
        <f>IFERROR(G16/Nøgletal!$B$6,"")</f>
        <v/>
      </c>
    </row>
    <row r="17" spans="2:8" ht="23.25" customHeight="1" thickBot="1" x14ac:dyDescent="0.3">
      <c r="B17" s="32"/>
      <c r="C17" s="33"/>
      <c r="D17" s="33"/>
      <c r="E17" s="33"/>
      <c r="F17" s="33"/>
      <c r="G17" s="34"/>
      <c r="H17" s="18" t="str">
        <f>IFERROR(G17/Nøgletal!$B$6,"")</f>
        <v/>
      </c>
    </row>
    <row r="18" spans="2:8" ht="23.25" customHeight="1" thickBot="1" x14ac:dyDescent="0.3">
      <c r="B18" s="32"/>
      <c r="C18" s="33"/>
      <c r="D18" s="33"/>
      <c r="E18" s="33"/>
      <c r="F18" s="33"/>
      <c r="G18" s="34"/>
      <c r="H18" s="18" t="str">
        <f>IFERROR(G18/Nøgletal!$B$6,"")</f>
        <v/>
      </c>
    </row>
    <row r="19" spans="2:8" ht="23.25" customHeight="1" thickBot="1" x14ac:dyDescent="0.3">
      <c r="B19" s="32"/>
      <c r="C19" s="33"/>
      <c r="D19" s="33"/>
      <c r="E19" s="33"/>
      <c r="F19" s="33"/>
      <c r="G19" s="34"/>
      <c r="H19" s="18" t="str">
        <f>IFERROR(G19/Nøgletal!$B$6,"")</f>
        <v/>
      </c>
    </row>
    <row r="20" spans="2:8" ht="23.25" customHeight="1" thickBot="1" x14ac:dyDescent="0.3">
      <c r="B20" s="32"/>
      <c r="C20" s="33"/>
      <c r="D20" s="33"/>
      <c r="E20" s="33"/>
      <c r="F20" s="33"/>
      <c r="G20" s="34"/>
      <c r="H20" s="18" t="str">
        <f>IFERROR(G20/Nøgletal!$B$6,"")</f>
        <v/>
      </c>
    </row>
    <row r="21" spans="2:8" ht="23.25" customHeight="1" thickBot="1" x14ac:dyDescent="0.3">
      <c r="B21" s="32"/>
      <c r="C21" s="33"/>
      <c r="D21" s="33"/>
      <c r="E21" s="33"/>
      <c r="F21" s="33"/>
      <c r="G21" s="34"/>
      <c r="H21" s="18" t="str">
        <f>IFERROR(G21/Nøgletal!$B$6,"")</f>
        <v/>
      </c>
    </row>
    <row r="22" spans="2:8" ht="23.25" customHeight="1" thickBot="1" x14ac:dyDescent="0.3">
      <c r="B22" s="32"/>
      <c r="C22" s="33"/>
      <c r="D22" s="33"/>
      <c r="E22" s="33"/>
      <c r="F22" s="33"/>
      <c r="G22" s="34"/>
      <c r="H22" s="18" t="str">
        <f>IFERROR(G22/Nøgletal!$B$6,"")</f>
        <v/>
      </c>
    </row>
    <row r="23" spans="2:8" ht="23.25" customHeight="1" thickBot="1" x14ac:dyDescent="0.3">
      <c r="B23" s="32"/>
      <c r="C23" s="33"/>
      <c r="D23" s="33"/>
      <c r="E23" s="33"/>
      <c r="F23" s="33"/>
      <c r="G23" s="34"/>
      <c r="H23" s="18" t="str">
        <f>IFERROR(G23/Nøgletal!$B$6,"")</f>
        <v/>
      </c>
    </row>
    <row r="24" spans="2:8" ht="23.25" customHeight="1" thickBot="1" x14ac:dyDescent="0.3">
      <c r="B24" s="32"/>
      <c r="C24" s="33"/>
      <c r="D24" s="33"/>
      <c r="E24" s="33"/>
      <c r="F24" s="33"/>
      <c r="G24" s="34"/>
      <c r="H24" s="18" t="str">
        <f>IFERROR(G24/Nøgletal!$B$6,"")</f>
        <v/>
      </c>
    </row>
    <row r="25" spans="2:8" ht="23.25" customHeight="1" thickBot="1" x14ac:dyDescent="0.3">
      <c r="B25" s="32"/>
      <c r="C25" s="33"/>
      <c r="D25" s="33"/>
      <c r="E25" s="33"/>
      <c r="F25" s="33"/>
      <c r="G25" s="34"/>
      <c r="H25" s="18" t="str">
        <f>IFERROR(G25/Nøgletal!$B$6,"")</f>
        <v/>
      </c>
    </row>
    <row r="29" spans="2:8" ht="21.75" customHeight="1" x14ac:dyDescent="0.25">
      <c r="G29" s="19" t="s">
        <v>41</v>
      </c>
      <c r="H29" s="19" t="s">
        <v>41</v>
      </c>
    </row>
    <row r="30" spans="2:8" ht="21" customHeight="1" x14ac:dyDescent="0.25">
      <c r="G30" s="20">
        <f>SUM(G5:G19)</f>
        <v>0</v>
      </c>
      <c r="H30" s="21">
        <f>SUM(H5:H25)</f>
        <v>0</v>
      </c>
    </row>
    <row r="34" spans="2:6" ht="18.75" x14ac:dyDescent="0.3">
      <c r="B34" s="56" t="s">
        <v>42</v>
      </c>
    </row>
    <row r="35" spans="2:6" ht="15.75" thickBot="1" x14ac:dyDescent="0.3"/>
    <row r="36" spans="2:6" ht="38.25" thickBot="1" x14ac:dyDescent="0.3">
      <c r="B36" s="12" t="s">
        <v>6</v>
      </c>
      <c r="C36" s="13" t="s">
        <v>7</v>
      </c>
      <c r="D36" s="13" t="s">
        <v>8</v>
      </c>
      <c r="E36" s="23" t="s">
        <v>94</v>
      </c>
      <c r="F36" s="13" t="s">
        <v>9</v>
      </c>
    </row>
    <row r="37" spans="2:6" ht="16.5" thickBot="1" x14ac:dyDescent="0.3">
      <c r="B37" s="2" t="s">
        <v>43</v>
      </c>
      <c r="C37" s="57" t="s">
        <v>44</v>
      </c>
      <c r="D37" s="57" t="s">
        <v>45</v>
      </c>
      <c r="E37" s="31" t="s">
        <v>95</v>
      </c>
      <c r="F37" s="2" t="s">
        <v>83</v>
      </c>
    </row>
    <row r="38" spans="2:6" ht="16.5" thickBot="1" x14ac:dyDescent="0.3">
      <c r="B38" s="58"/>
      <c r="C38" s="3"/>
      <c r="D38" s="3"/>
      <c r="E38" s="31"/>
      <c r="F38" s="58"/>
    </row>
    <row r="39" spans="2:6" ht="16.5" thickBot="1" x14ac:dyDescent="0.3">
      <c r="B39" s="58" t="s">
        <v>46</v>
      </c>
      <c r="C39" s="3" t="s">
        <v>47</v>
      </c>
      <c r="D39" s="3" t="s">
        <v>45</v>
      </c>
      <c r="E39" s="31" t="s">
        <v>95</v>
      </c>
      <c r="F39" s="58" t="s">
        <v>85</v>
      </c>
    </row>
    <row r="40" spans="2:6" ht="16.5" thickBot="1" x14ac:dyDescent="0.3">
      <c r="B40" s="58" t="s">
        <v>48</v>
      </c>
      <c r="C40" s="3" t="s">
        <v>49</v>
      </c>
      <c r="D40" s="3" t="s">
        <v>50</v>
      </c>
      <c r="E40" s="65" t="s">
        <v>96</v>
      </c>
      <c r="F40" s="58" t="s">
        <v>84</v>
      </c>
    </row>
    <row r="41" spans="2:6" ht="16.5" thickBot="1" x14ac:dyDescent="0.3">
      <c r="B41" s="58" t="s">
        <v>51</v>
      </c>
      <c r="C41" s="3" t="s">
        <v>52</v>
      </c>
      <c r="D41" s="3" t="s">
        <v>50</v>
      </c>
      <c r="E41" s="65" t="s">
        <v>96</v>
      </c>
      <c r="F41" s="58" t="s">
        <v>84</v>
      </c>
    </row>
    <row r="42" spans="2:6" ht="16.5" thickBot="1" x14ac:dyDescent="0.3">
      <c r="B42" s="58" t="s">
        <v>53</v>
      </c>
      <c r="C42" s="3" t="s">
        <v>54</v>
      </c>
      <c r="D42" s="3" t="s">
        <v>50</v>
      </c>
      <c r="E42" s="65" t="s">
        <v>96</v>
      </c>
      <c r="F42" s="58" t="s">
        <v>86</v>
      </c>
    </row>
    <row r="43" spans="2:6" ht="16.5" thickBot="1" x14ac:dyDescent="0.3">
      <c r="B43" s="58" t="s">
        <v>55</v>
      </c>
      <c r="C43" s="3" t="s">
        <v>56</v>
      </c>
      <c r="D43" s="3" t="s">
        <v>50</v>
      </c>
      <c r="E43" s="65" t="s">
        <v>96</v>
      </c>
      <c r="F43" s="58"/>
    </row>
    <row r="44" spans="2:6" ht="16.5" thickBot="1" x14ac:dyDescent="0.3">
      <c r="B44" s="58" t="s">
        <v>57</v>
      </c>
      <c r="C44" s="59" t="s">
        <v>58</v>
      </c>
      <c r="D44" s="3" t="s">
        <v>50</v>
      </c>
      <c r="E44" s="65" t="s">
        <v>96</v>
      </c>
      <c r="F44" s="58"/>
    </row>
    <row r="45" spans="2:6" ht="16.5" thickBot="1" x14ac:dyDescent="0.3">
      <c r="B45" s="58" t="s">
        <v>59</v>
      </c>
      <c r="C45" s="3" t="s">
        <v>60</v>
      </c>
      <c r="D45" s="3" t="s">
        <v>50</v>
      </c>
      <c r="E45" s="65" t="s">
        <v>96</v>
      </c>
      <c r="F45" s="58"/>
    </row>
    <row r="46" spans="2:6" ht="16.5" thickBot="1" x14ac:dyDescent="0.3">
      <c r="B46" s="58" t="s">
        <v>61</v>
      </c>
      <c r="C46" s="3" t="s">
        <v>62</v>
      </c>
      <c r="D46" s="3" t="s">
        <v>50</v>
      </c>
      <c r="E46" s="65" t="s">
        <v>96</v>
      </c>
      <c r="F46" s="58" t="s">
        <v>87</v>
      </c>
    </row>
    <row r="47" spans="2:6" ht="16.5" thickBot="1" x14ac:dyDescent="0.3">
      <c r="B47" s="58" t="s">
        <v>63</v>
      </c>
      <c r="C47" s="3" t="s">
        <v>64</v>
      </c>
      <c r="D47" s="3" t="s">
        <v>65</v>
      </c>
      <c r="E47" s="65" t="s">
        <v>96</v>
      </c>
      <c r="F47" s="58" t="s">
        <v>88</v>
      </c>
    </row>
    <row r="48" spans="2:6" ht="16.5" thickBot="1" x14ac:dyDescent="0.3">
      <c r="B48" s="58" t="s">
        <v>66</v>
      </c>
      <c r="C48" s="3" t="s">
        <v>67</v>
      </c>
      <c r="D48" s="3" t="s">
        <v>50</v>
      </c>
      <c r="E48" s="65" t="s">
        <v>96</v>
      </c>
      <c r="F48" s="58" t="s">
        <v>89</v>
      </c>
    </row>
    <row r="49" spans="2:6" ht="16.5" thickBot="1" x14ac:dyDescent="0.3">
      <c r="B49" s="58" t="s">
        <v>68</v>
      </c>
      <c r="C49" s="3" t="s">
        <v>69</v>
      </c>
      <c r="D49" s="3" t="s">
        <v>50</v>
      </c>
      <c r="E49" s="65" t="s">
        <v>96</v>
      </c>
      <c r="F49" s="58" t="s">
        <v>89</v>
      </c>
    </row>
    <row r="50" spans="2:6" ht="16.5" thickBot="1" x14ac:dyDescent="0.3">
      <c r="B50" s="58"/>
      <c r="C50" s="3"/>
      <c r="D50" s="3"/>
      <c r="E50" s="66"/>
      <c r="F50" s="58"/>
    </row>
    <row r="51" spans="2:6" ht="16.5" thickBot="1" x14ac:dyDescent="0.3">
      <c r="B51" s="58" t="s">
        <v>70</v>
      </c>
      <c r="C51" s="3" t="s">
        <v>71</v>
      </c>
      <c r="D51" s="3" t="s">
        <v>45</v>
      </c>
      <c r="E51" s="31" t="s">
        <v>95</v>
      </c>
      <c r="F51" s="58" t="s">
        <v>90</v>
      </c>
    </row>
    <row r="52" spans="2:6" ht="16.5" thickBot="1" x14ac:dyDescent="0.3">
      <c r="B52" s="58" t="s">
        <v>72</v>
      </c>
      <c r="C52" s="3" t="s">
        <v>73</v>
      </c>
      <c r="D52" s="3" t="s">
        <v>45</v>
      </c>
      <c r="E52" s="60" t="s">
        <v>95</v>
      </c>
      <c r="F52" s="58" t="s">
        <v>91</v>
      </c>
    </row>
    <row r="53" spans="2:6" ht="16.5" thickBot="1" x14ac:dyDescent="0.3">
      <c r="B53" s="58"/>
      <c r="C53" s="3"/>
      <c r="D53" s="3"/>
      <c r="E53" s="60"/>
      <c r="F53" s="58"/>
    </row>
    <row r="54" spans="2:6" ht="16.5" thickBot="1" x14ac:dyDescent="0.3">
      <c r="B54" s="58" t="s">
        <v>74</v>
      </c>
      <c r="C54" s="3" t="s">
        <v>75</v>
      </c>
      <c r="D54" s="3" t="s">
        <v>45</v>
      </c>
      <c r="E54" s="60" t="s">
        <v>82</v>
      </c>
      <c r="F54" s="58" t="s">
        <v>92</v>
      </c>
    </row>
    <row r="55" spans="2:6" ht="16.5" thickBot="1" x14ac:dyDescent="0.3">
      <c r="B55" s="58"/>
      <c r="C55" s="3"/>
      <c r="D55" s="3"/>
      <c r="E55" s="60"/>
      <c r="F55" s="60"/>
    </row>
    <row r="56" spans="2:6" ht="16.5" thickBot="1" x14ac:dyDescent="0.3">
      <c r="B56" s="58" t="s">
        <v>76</v>
      </c>
      <c r="C56" s="3" t="s">
        <v>77</v>
      </c>
      <c r="D56" s="3" t="s">
        <v>45</v>
      </c>
      <c r="E56" s="60" t="s">
        <v>95</v>
      </c>
      <c r="F56" s="60" t="s">
        <v>97</v>
      </c>
    </row>
    <row r="57" spans="2:6" ht="16.5" thickBot="1" x14ac:dyDescent="0.3">
      <c r="B57" s="58" t="s">
        <v>78</v>
      </c>
      <c r="C57" s="59" t="s">
        <v>79</v>
      </c>
      <c r="D57" s="3" t="s">
        <v>50</v>
      </c>
      <c r="E57" s="61" t="s">
        <v>96</v>
      </c>
      <c r="F57" s="60"/>
    </row>
    <row r="58" spans="2:6" ht="16.5" thickBot="1" x14ac:dyDescent="0.3">
      <c r="B58" s="58" t="s">
        <v>80</v>
      </c>
      <c r="C58" s="59" t="s">
        <v>81</v>
      </c>
      <c r="D58" s="3" t="s">
        <v>50</v>
      </c>
      <c r="E58" s="61" t="s">
        <v>96</v>
      </c>
      <c r="F58" s="60"/>
    </row>
    <row r="59" spans="2:6" ht="16.5" thickBot="1" x14ac:dyDescent="0.3">
      <c r="B59" s="58"/>
      <c r="C59" s="3"/>
      <c r="D59" s="3"/>
      <c r="E59" s="31"/>
      <c r="F59" s="31"/>
    </row>
    <row r="60" spans="2:6" ht="16.5" thickBot="1" x14ac:dyDescent="0.3">
      <c r="B60" s="58"/>
      <c r="C60" s="3"/>
      <c r="D60" s="3"/>
      <c r="E60" s="31"/>
      <c r="F60" s="31"/>
    </row>
    <row r="61" spans="2:6" ht="16.5" thickBot="1" x14ac:dyDescent="0.3">
      <c r="B61" s="58"/>
      <c r="C61" s="3"/>
      <c r="D61" s="3"/>
      <c r="E61" s="60"/>
      <c r="F61" s="60"/>
    </row>
    <row r="62" spans="2:6" ht="16.5" thickBot="1" x14ac:dyDescent="0.3">
      <c r="B62" s="58"/>
      <c r="C62" s="3"/>
      <c r="D62" s="3"/>
      <c r="E62" s="60"/>
      <c r="F62" s="60"/>
    </row>
    <row r="63" spans="2:6" ht="16.5" thickBot="1" x14ac:dyDescent="0.3">
      <c r="B63" s="58"/>
      <c r="C63" s="3"/>
      <c r="D63" s="3"/>
      <c r="E63" s="60"/>
      <c r="F63" s="60"/>
    </row>
    <row r="64" spans="2:6" ht="16.5" thickBot="1" x14ac:dyDescent="0.3">
      <c r="B64" s="58"/>
      <c r="C64" s="3"/>
      <c r="D64" s="3"/>
      <c r="E64" s="60"/>
      <c r="F64" s="60"/>
    </row>
    <row r="65" spans="2:6" ht="16.5" thickBot="1" x14ac:dyDescent="0.3">
      <c r="B65" s="58"/>
      <c r="C65" s="3"/>
      <c r="D65" s="3"/>
      <c r="E65" s="60"/>
      <c r="F65" s="60"/>
    </row>
    <row r="66" spans="2:6" ht="16.5" thickBot="1" x14ac:dyDescent="0.3">
      <c r="B66" s="58"/>
      <c r="C66" s="59"/>
      <c r="D66" s="3"/>
      <c r="E66" s="60"/>
      <c r="F66" s="60"/>
    </row>
    <row r="67" spans="2:6" ht="16.5" thickBot="1" x14ac:dyDescent="0.3">
      <c r="B67" s="58"/>
      <c r="C67" s="59"/>
      <c r="D67" s="3"/>
      <c r="E67" s="60"/>
      <c r="F67" s="60"/>
    </row>
  </sheetData>
  <hyperlinks>
    <hyperlink ref="C44" r:id="rId1" display="http://www.eltucan.ch/" xr:uid="{BD8881FE-8402-4190-9871-255A42E16BBD}"/>
    <hyperlink ref="C57" r:id="rId2" display="http://www.sackeus.se/" xr:uid="{FDF16AD7-5E5F-467D-A3DF-4A3AAF952F66}"/>
    <hyperlink ref="C58" r:id="rId3" display="http://www.housefairtrade.se/" xr:uid="{E0B66C08-3A98-47A1-90F8-96D579B8D01F}"/>
    <hyperlink ref="E40" r:id="rId4" xr:uid="{CF2BA19C-C2BB-4914-BD26-B5FA427665EB}"/>
    <hyperlink ref="E41:E49" r:id="rId5" display="https://wfto.com/who-we-are" xr:uid="{86004595-F6F5-40FD-856E-3A639F5CD272}"/>
    <hyperlink ref="E57:E58" r:id="rId6" display="https://wfto.com/who-we-are" xr:uid="{0CEA9A34-AF3B-47C0-883C-9FDE588A6A1F}"/>
  </hyperlinks>
  <pageMargins left="0.7" right="0.7" top="0.75" bottom="0.75" header="0.3" footer="0.3"/>
  <pageSetup paperSize="9" orientation="portrait" horizontalDpi="0" verticalDpi="0"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8259E-ADB8-4236-9008-9042B47FE927}">
  <dimension ref="B1:G65"/>
  <sheetViews>
    <sheetView tabSelected="1" topLeftCell="A58" workbookViewId="0">
      <selection activeCell="F66" sqref="F66"/>
    </sheetView>
  </sheetViews>
  <sheetFormatPr defaultRowHeight="15" x14ac:dyDescent="0.25"/>
  <cols>
    <col min="2" max="2" width="29.5703125" customWidth="1"/>
    <col min="3" max="3" width="45.85546875" customWidth="1"/>
    <col min="4" max="4" width="46" customWidth="1"/>
    <col min="5" max="5" width="42.7109375" customWidth="1"/>
    <col min="6" max="6" width="16.85546875" customWidth="1"/>
    <col min="7" max="7" width="15.85546875" customWidth="1"/>
  </cols>
  <sheetData>
    <row r="1" spans="2:7" ht="20.25" x14ac:dyDescent="0.25">
      <c r="B1" s="8" t="s">
        <v>22</v>
      </c>
    </row>
    <row r="2" spans="2:7" ht="15.75" x14ac:dyDescent="0.25">
      <c r="B2" s="7"/>
    </row>
    <row r="3" spans="2:7" ht="15.75" thickBot="1" x14ac:dyDescent="0.3"/>
    <row r="4" spans="2:7" ht="26.25" customHeight="1" thickBot="1" x14ac:dyDescent="0.3">
      <c r="B4" s="22" t="s">
        <v>36</v>
      </c>
      <c r="C4" s="91"/>
      <c r="D4" s="92"/>
      <c r="E4" s="93"/>
      <c r="F4" s="23" t="s">
        <v>10</v>
      </c>
      <c r="G4" s="24" t="s">
        <v>11</v>
      </c>
    </row>
    <row r="5" spans="2:7" ht="24.75" customHeight="1" thickBot="1" x14ac:dyDescent="0.3">
      <c r="B5" s="25" t="s">
        <v>15</v>
      </c>
      <c r="C5" s="35"/>
      <c r="D5" s="26" t="s">
        <v>19</v>
      </c>
      <c r="E5" s="38"/>
      <c r="F5" s="42"/>
      <c r="G5" s="41" t="str">
        <f>IFERROR(F5/Nøgletal!$B$6,"")</f>
        <v/>
      </c>
    </row>
    <row r="6" spans="2:7" ht="24.75" customHeight="1" thickBot="1" x14ac:dyDescent="0.3">
      <c r="B6" s="22" t="s">
        <v>16</v>
      </c>
      <c r="C6" s="36"/>
      <c r="D6" s="22" t="s">
        <v>16</v>
      </c>
      <c r="E6" s="39"/>
      <c r="F6" s="27"/>
      <c r="G6" s="28"/>
    </row>
    <row r="7" spans="2:7" ht="24.75" customHeight="1" thickBot="1" x14ac:dyDescent="0.3">
      <c r="B7" s="25" t="s">
        <v>17</v>
      </c>
      <c r="C7" s="36"/>
      <c r="D7" s="25" t="s">
        <v>17</v>
      </c>
      <c r="E7" s="39"/>
      <c r="F7" s="29"/>
      <c r="G7" s="28"/>
    </row>
    <row r="8" spans="2:7" ht="71.25" customHeight="1" thickBot="1" x14ac:dyDescent="0.3">
      <c r="B8" s="30" t="s">
        <v>18</v>
      </c>
      <c r="C8" s="37"/>
      <c r="D8" s="30" t="s">
        <v>18</v>
      </c>
      <c r="E8" s="40"/>
      <c r="F8" s="29"/>
      <c r="G8" s="28"/>
    </row>
    <row r="9" spans="2:7" ht="24.75" customHeight="1" thickBot="1" x14ac:dyDescent="0.3">
      <c r="B9" s="25" t="s">
        <v>21</v>
      </c>
      <c r="C9" s="36"/>
      <c r="D9" s="25" t="s">
        <v>21</v>
      </c>
      <c r="E9" s="39"/>
      <c r="F9" s="29"/>
      <c r="G9" s="28"/>
    </row>
    <row r="10" spans="2:7" ht="24" customHeight="1" thickBot="1" x14ac:dyDescent="0.3">
      <c r="B10" s="87" t="s">
        <v>13</v>
      </c>
      <c r="C10" s="88"/>
      <c r="D10" s="88"/>
      <c r="E10" s="88"/>
      <c r="F10" s="29"/>
      <c r="G10" s="28"/>
    </row>
    <row r="11" spans="2:7" ht="29.25" hidden="1" customHeight="1" x14ac:dyDescent="0.25">
      <c r="B11" s="89"/>
      <c r="C11" s="90"/>
      <c r="D11" s="90"/>
      <c r="E11" s="90"/>
      <c r="F11" s="29"/>
      <c r="G11" s="28"/>
    </row>
    <row r="12" spans="2:7" ht="97.5" customHeight="1" thickBot="1" x14ac:dyDescent="0.3">
      <c r="B12" s="85" t="s">
        <v>23</v>
      </c>
      <c r="C12" s="86"/>
      <c r="D12" s="86"/>
      <c r="E12" s="86"/>
      <c r="F12" s="16"/>
      <c r="G12" s="15"/>
    </row>
    <row r="15" spans="2:7" ht="15.75" thickBot="1" x14ac:dyDescent="0.3"/>
    <row r="16" spans="2:7" ht="26.25" customHeight="1" thickBot="1" x14ac:dyDescent="0.3">
      <c r="B16" s="22" t="s">
        <v>36</v>
      </c>
      <c r="C16" s="91"/>
      <c r="D16" s="92"/>
      <c r="E16" s="93"/>
      <c r="F16" s="23" t="s">
        <v>10</v>
      </c>
      <c r="G16" s="24" t="s">
        <v>11</v>
      </c>
    </row>
    <row r="17" spans="2:7" ht="24.75" customHeight="1" thickBot="1" x14ac:dyDescent="0.3">
      <c r="B17" s="25" t="s">
        <v>15</v>
      </c>
      <c r="C17" s="35"/>
      <c r="D17" s="26" t="s">
        <v>19</v>
      </c>
      <c r="E17" s="38"/>
      <c r="F17" s="42"/>
      <c r="G17" s="41" t="str">
        <f>IFERROR(F17/Nøgletal!$B$6,"")</f>
        <v/>
      </c>
    </row>
    <row r="18" spans="2:7" ht="24.75" customHeight="1" thickBot="1" x14ac:dyDescent="0.3">
      <c r="B18" s="22" t="s">
        <v>16</v>
      </c>
      <c r="C18" s="36"/>
      <c r="D18" s="22" t="s">
        <v>16</v>
      </c>
      <c r="E18" s="39"/>
      <c r="F18" s="27"/>
      <c r="G18" s="28"/>
    </row>
    <row r="19" spans="2:7" ht="24.75" customHeight="1" thickBot="1" x14ac:dyDescent="0.3">
      <c r="B19" s="25" t="s">
        <v>17</v>
      </c>
      <c r="C19" s="36"/>
      <c r="D19" s="25" t="s">
        <v>17</v>
      </c>
      <c r="E19" s="39"/>
      <c r="F19" s="29"/>
      <c r="G19" s="28"/>
    </row>
    <row r="20" spans="2:7" ht="71.25" customHeight="1" thickBot="1" x14ac:dyDescent="0.3">
      <c r="B20" s="30" t="s">
        <v>18</v>
      </c>
      <c r="C20" s="37"/>
      <c r="D20" s="30" t="s">
        <v>18</v>
      </c>
      <c r="E20" s="40"/>
      <c r="F20" s="29"/>
      <c r="G20" s="28"/>
    </row>
    <row r="21" spans="2:7" ht="24.75" customHeight="1" thickBot="1" x14ac:dyDescent="0.3">
      <c r="B21" s="25" t="s">
        <v>21</v>
      </c>
      <c r="C21" s="36"/>
      <c r="D21" s="25" t="s">
        <v>21</v>
      </c>
      <c r="E21" s="39"/>
      <c r="F21" s="29"/>
      <c r="G21" s="28"/>
    </row>
    <row r="22" spans="2:7" ht="24" customHeight="1" thickBot="1" x14ac:dyDescent="0.3">
      <c r="B22" s="87" t="s">
        <v>13</v>
      </c>
      <c r="C22" s="88"/>
      <c r="D22" s="88"/>
      <c r="E22" s="88"/>
      <c r="F22" s="29"/>
      <c r="G22" s="28"/>
    </row>
    <row r="23" spans="2:7" ht="29.25" hidden="1" customHeight="1" x14ac:dyDescent="0.3">
      <c r="B23" s="89"/>
      <c r="C23" s="90"/>
      <c r="D23" s="90"/>
      <c r="E23" s="90"/>
      <c r="F23" s="29"/>
      <c r="G23" s="28"/>
    </row>
    <row r="24" spans="2:7" ht="97.5" customHeight="1" thickBot="1" x14ac:dyDescent="0.3">
      <c r="B24" s="85" t="s">
        <v>23</v>
      </c>
      <c r="C24" s="86"/>
      <c r="D24" s="86"/>
      <c r="E24" s="86"/>
      <c r="F24" s="16"/>
      <c r="G24" s="15"/>
    </row>
    <row r="27" spans="2:7" ht="15.75" thickBot="1" x14ac:dyDescent="0.3"/>
    <row r="28" spans="2:7" ht="26.25" customHeight="1" thickBot="1" x14ac:dyDescent="0.3">
      <c r="B28" s="22" t="s">
        <v>36</v>
      </c>
      <c r="C28" s="91"/>
      <c r="D28" s="92"/>
      <c r="E28" s="93"/>
      <c r="F28" s="23" t="s">
        <v>10</v>
      </c>
      <c r="G28" s="24" t="s">
        <v>11</v>
      </c>
    </row>
    <row r="29" spans="2:7" ht="24.75" customHeight="1" thickBot="1" x14ac:dyDescent="0.3">
      <c r="B29" s="25" t="s">
        <v>15</v>
      </c>
      <c r="C29" s="35"/>
      <c r="D29" s="26" t="s">
        <v>19</v>
      </c>
      <c r="E29" s="38"/>
      <c r="F29" s="42"/>
      <c r="G29" s="41" t="str">
        <f>IFERROR(F29/Nøgletal!$B$6,"")</f>
        <v/>
      </c>
    </row>
    <row r="30" spans="2:7" ht="24.75" customHeight="1" thickBot="1" x14ac:dyDescent="0.3">
      <c r="B30" s="22" t="s">
        <v>16</v>
      </c>
      <c r="C30" s="36"/>
      <c r="D30" s="22" t="s">
        <v>16</v>
      </c>
      <c r="E30" s="39"/>
      <c r="F30" s="27"/>
      <c r="G30" s="28"/>
    </row>
    <row r="31" spans="2:7" ht="24.75" customHeight="1" thickBot="1" x14ac:dyDescent="0.3">
      <c r="B31" s="25" t="s">
        <v>17</v>
      </c>
      <c r="C31" s="36"/>
      <c r="D31" s="25" t="s">
        <v>17</v>
      </c>
      <c r="E31" s="39"/>
      <c r="F31" s="29"/>
      <c r="G31" s="28"/>
    </row>
    <row r="32" spans="2:7" ht="71.25" customHeight="1" thickBot="1" x14ac:dyDescent="0.3">
      <c r="B32" s="30" t="s">
        <v>18</v>
      </c>
      <c r="C32" s="37"/>
      <c r="D32" s="30" t="s">
        <v>18</v>
      </c>
      <c r="E32" s="40"/>
      <c r="F32" s="29"/>
      <c r="G32" s="28"/>
    </row>
    <row r="33" spans="2:7" ht="24.75" customHeight="1" thickBot="1" x14ac:dyDescent="0.3">
      <c r="B33" s="25" t="s">
        <v>21</v>
      </c>
      <c r="C33" s="36"/>
      <c r="D33" s="25" t="s">
        <v>21</v>
      </c>
      <c r="E33" s="39"/>
      <c r="F33" s="29"/>
      <c r="G33" s="28"/>
    </row>
    <row r="34" spans="2:7" ht="24" customHeight="1" thickBot="1" x14ac:dyDescent="0.3">
      <c r="B34" s="87" t="s">
        <v>13</v>
      </c>
      <c r="C34" s="88"/>
      <c r="D34" s="88"/>
      <c r="E34" s="88"/>
      <c r="F34" s="29"/>
      <c r="G34" s="28"/>
    </row>
    <row r="35" spans="2:7" ht="29.25" hidden="1" customHeight="1" x14ac:dyDescent="0.3">
      <c r="B35" s="89"/>
      <c r="C35" s="90"/>
      <c r="D35" s="90"/>
      <c r="E35" s="90"/>
      <c r="F35" s="29"/>
      <c r="G35" s="28"/>
    </row>
    <row r="36" spans="2:7" ht="97.5" customHeight="1" thickBot="1" x14ac:dyDescent="0.3">
      <c r="B36" s="85" t="s">
        <v>23</v>
      </c>
      <c r="C36" s="86"/>
      <c r="D36" s="86"/>
      <c r="E36" s="86"/>
      <c r="F36" s="16"/>
      <c r="G36" s="15"/>
    </row>
    <row r="39" spans="2:7" ht="15.75" thickBot="1" x14ac:dyDescent="0.3"/>
    <row r="40" spans="2:7" ht="26.25" customHeight="1" thickBot="1" x14ac:dyDescent="0.3">
      <c r="B40" s="22" t="s">
        <v>36</v>
      </c>
      <c r="C40" s="91"/>
      <c r="D40" s="92"/>
      <c r="E40" s="93"/>
      <c r="F40" s="23" t="s">
        <v>10</v>
      </c>
      <c r="G40" s="24" t="s">
        <v>11</v>
      </c>
    </row>
    <row r="41" spans="2:7" ht="24.75" customHeight="1" thickBot="1" x14ac:dyDescent="0.3">
      <c r="B41" s="25" t="s">
        <v>15</v>
      </c>
      <c r="C41" s="35"/>
      <c r="D41" s="26" t="s">
        <v>19</v>
      </c>
      <c r="E41" s="38"/>
      <c r="F41" s="42"/>
      <c r="G41" s="41" t="str">
        <f>IFERROR(F41/Nøgletal!$B$6,"")</f>
        <v/>
      </c>
    </row>
    <row r="42" spans="2:7" ht="24.75" customHeight="1" thickBot="1" x14ac:dyDescent="0.3">
      <c r="B42" s="22" t="s">
        <v>16</v>
      </c>
      <c r="C42" s="36"/>
      <c r="D42" s="22" t="s">
        <v>16</v>
      </c>
      <c r="E42" s="39"/>
      <c r="F42" s="27"/>
      <c r="G42" s="28"/>
    </row>
    <row r="43" spans="2:7" ht="24.75" customHeight="1" thickBot="1" x14ac:dyDescent="0.3">
      <c r="B43" s="25" t="s">
        <v>17</v>
      </c>
      <c r="C43" s="36"/>
      <c r="D43" s="25" t="s">
        <v>17</v>
      </c>
      <c r="E43" s="39"/>
      <c r="F43" s="29"/>
      <c r="G43" s="28"/>
    </row>
    <row r="44" spans="2:7" ht="71.25" customHeight="1" thickBot="1" x14ac:dyDescent="0.3">
      <c r="B44" s="30" t="s">
        <v>18</v>
      </c>
      <c r="C44" s="37"/>
      <c r="D44" s="30" t="s">
        <v>18</v>
      </c>
      <c r="E44" s="40"/>
      <c r="F44" s="29"/>
      <c r="G44" s="28"/>
    </row>
    <row r="45" spans="2:7" ht="24.75" customHeight="1" thickBot="1" x14ac:dyDescent="0.3">
      <c r="B45" s="25" t="s">
        <v>21</v>
      </c>
      <c r="C45" s="36"/>
      <c r="D45" s="25" t="s">
        <v>21</v>
      </c>
      <c r="E45" s="39"/>
      <c r="F45" s="29"/>
      <c r="G45" s="28"/>
    </row>
    <row r="46" spans="2:7" ht="24" customHeight="1" thickBot="1" x14ac:dyDescent="0.3">
      <c r="B46" s="87" t="s">
        <v>13</v>
      </c>
      <c r="C46" s="88"/>
      <c r="D46" s="88"/>
      <c r="E46" s="88"/>
      <c r="F46" s="29"/>
      <c r="G46" s="28"/>
    </row>
    <row r="47" spans="2:7" ht="29.25" hidden="1" customHeight="1" x14ac:dyDescent="0.3">
      <c r="B47" s="89"/>
      <c r="C47" s="90"/>
      <c r="D47" s="90"/>
      <c r="E47" s="90"/>
      <c r="F47" s="29"/>
      <c r="G47" s="28"/>
    </row>
    <row r="48" spans="2:7" ht="97.5" customHeight="1" thickBot="1" x14ac:dyDescent="0.3">
      <c r="B48" s="85" t="s">
        <v>23</v>
      </c>
      <c r="C48" s="86"/>
      <c r="D48" s="86"/>
      <c r="E48" s="86"/>
      <c r="F48" s="16"/>
      <c r="G48" s="15"/>
    </row>
    <row r="51" spans="2:7" ht="15.75" thickBot="1" x14ac:dyDescent="0.3"/>
    <row r="52" spans="2:7" ht="26.25" customHeight="1" thickBot="1" x14ac:dyDescent="0.3">
      <c r="B52" s="22" t="s">
        <v>36</v>
      </c>
      <c r="C52" s="91"/>
      <c r="D52" s="92"/>
      <c r="E52" s="93"/>
      <c r="F52" s="23" t="s">
        <v>10</v>
      </c>
      <c r="G52" s="24" t="s">
        <v>11</v>
      </c>
    </row>
    <row r="53" spans="2:7" ht="24.75" customHeight="1" thickBot="1" x14ac:dyDescent="0.3">
      <c r="B53" s="25" t="s">
        <v>15</v>
      </c>
      <c r="C53" s="35"/>
      <c r="D53" s="26" t="s">
        <v>19</v>
      </c>
      <c r="E53" s="38"/>
      <c r="F53" s="42"/>
      <c r="G53" s="41" t="str">
        <f>IFERROR(F53/Nøgletal!$B$6,"")</f>
        <v/>
      </c>
    </row>
    <row r="54" spans="2:7" ht="24.75" customHeight="1" thickBot="1" x14ac:dyDescent="0.3">
      <c r="B54" s="22" t="s">
        <v>16</v>
      </c>
      <c r="C54" s="36"/>
      <c r="D54" s="22" t="s">
        <v>16</v>
      </c>
      <c r="E54" s="39"/>
      <c r="F54" s="27"/>
      <c r="G54" s="28"/>
    </row>
    <row r="55" spans="2:7" ht="24.75" customHeight="1" thickBot="1" x14ac:dyDescent="0.3">
      <c r="B55" s="25" t="s">
        <v>17</v>
      </c>
      <c r="C55" s="36"/>
      <c r="D55" s="25" t="s">
        <v>17</v>
      </c>
      <c r="E55" s="39"/>
      <c r="F55" s="29"/>
      <c r="G55" s="28"/>
    </row>
    <row r="56" spans="2:7" ht="71.25" customHeight="1" thickBot="1" x14ac:dyDescent="0.3">
      <c r="B56" s="30" t="s">
        <v>18</v>
      </c>
      <c r="C56" s="37"/>
      <c r="D56" s="30" t="s">
        <v>18</v>
      </c>
      <c r="E56" s="40"/>
      <c r="F56" s="29"/>
      <c r="G56" s="28"/>
    </row>
    <row r="57" spans="2:7" ht="24.75" customHeight="1" thickBot="1" x14ac:dyDescent="0.3">
      <c r="B57" s="25" t="s">
        <v>21</v>
      </c>
      <c r="C57" s="36"/>
      <c r="D57" s="25" t="s">
        <v>21</v>
      </c>
      <c r="E57" s="39"/>
      <c r="F57" s="29"/>
      <c r="G57" s="28"/>
    </row>
    <row r="58" spans="2:7" ht="24" customHeight="1" thickBot="1" x14ac:dyDescent="0.3">
      <c r="B58" s="87" t="s">
        <v>13</v>
      </c>
      <c r="C58" s="88"/>
      <c r="D58" s="88"/>
      <c r="E58" s="88"/>
      <c r="F58" s="29"/>
      <c r="G58" s="28"/>
    </row>
    <row r="59" spans="2:7" ht="29.25" hidden="1" customHeight="1" x14ac:dyDescent="0.3">
      <c r="B59" s="89"/>
      <c r="C59" s="90"/>
      <c r="D59" s="90"/>
      <c r="E59" s="90"/>
      <c r="F59" s="29"/>
      <c r="G59" s="28"/>
    </row>
    <row r="60" spans="2:7" ht="97.5" customHeight="1" thickBot="1" x14ac:dyDescent="0.3">
      <c r="B60" s="85"/>
      <c r="C60" s="86"/>
      <c r="D60" s="86"/>
      <c r="E60" s="86"/>
      <c r="F60" s="16"/>
      <c r="G60" s="15"/>
    </row>
    <row r="64" spans="2:7" ht="21.75" customHeight="1" x14ac:dyDescent="0.25">
      <c r="F64" s="19" t="s">
        <v>34</v>
      </c>
      <c r="G64" s="19" t="s">
        <v>34</v>
      </c>
    </row>
    <row r="65" spans="6:7" ht="21" customHeight="1" x14ac:dyDescent="0.25">
      <c r="F65" s="20">
        <f>SUM(F5:F60)</f>
        <v>0</v>
      </c>
      <c r="G65" s="21">
        <f>SUM(G17:G60)</f>
        <v>0</v>
      </c>
    </row>
  </sheetData>
  <mergeCells count="15">
    <mergeCell ref="B46:E47"/>
    <mergeCell ref="B48:E48"/>
    <mergeCell ref="C52:E52"/>
    <mergeCell ref="B58:E59"/>
    <mergeCell ref="B60:E60"/>
    <mergeCell ref="B24:E24"/>
    <mergeCell ref="C28:E28"/>
    <mergeCell ref="B34:E35"/>
    <mergeCell ref="B36:E36"/>
    <mergeCell ref="C40:E40"/>
    <mergeCell ref="B12:E12"/>
    <mergeCell ref="B10:E11"/>
    <mergeCell ref="C4:E4"/>
    <mergeCell ref="C16:E16"/>
    <mergeCell ref="B22:E23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8E55A-42E2-4CE2-B9B6-49498B40594E}">
  <dimension ref="B1:G68"/>
  <sheetViews>
    <sheetView topLeftCell="A59" workbookViewId="0">
      <selection activeCell="F16" sqref="F16"/>
    </sheetView>
  </sheetViews>
  <sheetFormatPr defaultRowHeight="15" x14ac:dyDescent="0.25"/>
  <cols>
    <col min="2" max="2" width="27.5703125" customWidth="1"/>
    <col min="3" max="3" width="43.7109375" customWidth="1"/>
    <col min="4" max="4" width="30.140625" customWidth="1"/>
    <col min="5" max="5" width="42.7109375" customWidth="1"/>
    <col min="6" max="7" width="25" customWidth="1"/>
  </cols>
  <sheetData>
    <row r="1" spans="2:7" ht="20.25" x14ac:dyDescent="0.25">
      <c r="B1" s="5" t="s">
        <v>20</v>
      </c>
    </row>
    <row r="3" spans="2:7" ht="15.75" thickBot="1" x14ac:dyDescent="0.3"/>
    <row r="4" spans="2:7" ht="26.25" customHeight="1" thickBot="1" x14ac:dyDescent="0.3">
      <c r="B4" s="22" t="s">
        <v>36</v>
      </c>
      <c r="C4" s="91"/>
      <c r="D4" s="92"/>
      <c r="E4" s="93"/>
      <c r="F4" s="23" t="s">
        <v>10</v>
      </c>
      <c r="G4" s="24" t="s">
        <v>11</v>
      </c>
    </row>
    <row r="5" spans="2:7" ht="24.75" customHeight="1" thickBot="1" x14ac:dyDescent="0.3">
      <c r="B5" s="25" t="s">
        <v>15</v>
      </c>
      <c r="C5" s="46"/>
      <c r="D5" s="26" t="s">
        <v>19</v>
      </c>
      <c r="E5" s="47"/>
      <c r="F5" s="54"/>
      <c r="G5" s="55" t="str">
        <f xml:space="preserve"> IFERROR(F5/Nøgletal!$B$6,"")</f>
        <v/>
      </c>
    </row>
    <row r="6" spans="2:7" ht="24.75" customHeight="1" thickBot="1" x14ac:dyDescent="0.3">
      <c r="B6" s="22" t="s">
        <v>16</v>
      </c>
      <c r="C6" s="31"/>
      <c r="D6" s="22" t="s">
        <v>16</v>
      </c>
      <c r="E6" s="44"/>
      <c r="F6" s="27"/>
      <c r="G6" s="28"/>
    </row>
    <row r="7" spans="2:7" ht="24.75" customHeight="1" thickBot="1" x14ac:dyDescent="0.3">
      <c r="B7" s="25" t="s">
        <v>17</v>
      </c>
      <c r="C7" s="31"/>
      <c r="D7" s="25" t="s">
        <v>17</v>
      </c>
      <c r="E7" s="44"/>
      <c r="F7" s="29"/>
      <c r="G7" s="28"/>
    </row>
    <row r="8" spans="2:7" ht="71.25" customHeight="1" thickBot="1" x14ac:dyDescent="0.3">
      <c r="B8" s="30" t="s">
        <v>18</v>
      </c>
      <c r="C8" s="43"/>
      <c r="D8" s="30" t="s">
        <v>18</v>
      </c>
      <c r="E8" s="45"/>
      <c r="F8" s="29"/>
      <c r="G8" s="28"/>
    </row>
    <row r="9" spans="2:7" ht="24.75" customHeight="1" thickBot="1" x14ac:dyDescent="0.3">
      <c r="B9" s="25" t="s">
        <v>37</v>
      </c>
      <c r="C9" s="31"/>
      <c r="D9" s="25" t="s">
        <v>37</v>
      </c>
      <c r="E9" s="44"/>
      <c r="F9" s="29"/>
      <c r="G9" s="28"/>
    </row>
    <row r="10" spans="2:7" ht="24" customHeight="1" thickBot="1" x14ac:dyDescent="0.3">
      <c r="B10" s="87" t="s">
        <v>13</v>
      </c>
      <c r="C10" s="95"/>
      <c r="D10" s="95"/>
      <c r="E10" s="95"/>
      <c r="F10" s="16"/>
      <c r="G10" s="15"/>
    </row>
    <row r="11" spans="2:7" ht="29.25" hidden="1" customHeight="1" x14ac:dyDescent="0.3">
      <c r="B11" s="96"/>
      <c r="C11" s="97"/>
      <c r="D11" s="97"/>
      <c r="E11" s="97"/>
      <c r="F11" s="16"/>
      <c r="G11" s="15"/>
    </row>
    <row r="12" spans="2:7" ht="97.5" customHeight="1" thickBot="1" x14ac:dyDescent="0.3">
      <c r="B12" s="94" t="s">
        <v>23</v>
      </c>
      <c r="C12" s="86"/>
      <c r="D12" s="86"/>
      <c r="E12" s="86"/>
      <c r="F12" s="16"/>
      <c r="G12" s="15"/>
    </row>
    <row r="14" spans="2:7" ht="15.75" thickBot="1" x14ac:dyDescent="0.3"/>
    <row r="15" spans="2:7" ht="26.25" customHeight="1" thickBot="1" x14ac:dyDescent="0.3">
      <c r="B15" s="22" t="s">
        <v>36</v>
      </c>
      <c r="C15" s="91"/>
      <c r="D15" s="92"/>
      <c r="E15" s="93"/>
      <c r="F15" s="23" t="s">
        <v>10</v>
      </c>
      <c r="G15" s="24" t="s">
        <v>11</v>
      </c>
    </row>
    <row r="16" spans="2:7" ht="24.75" customHeight="1" thickBot="1" x14ac:dyDescent="0.3">
      <c r="B16" s="25" t="s">
        <v>15</v>
      </c>
      <c r="C16" s="46"/>
      <c r="D16" s="26" t="s">
        <v>19</v>
      </c>
      <c r="E16" s="47"/>
      <c r="F16" s="54"/>
      <c r="G16" s="55" t="str">
        <f xml:space="preserve"> IFERROR(F16/Nøgletal!$B$6,"")</f>
        <v/>
      </c>
    </row>
    <row r="17" spans="2:7" ht="24.75" customHeight="1" thickBot="1" x14ac:dyDescent="0.3">
      <c r="B17" s="22" t="s">
        <v>16</v>
      </c>
      <c r="C17" s="31"/>
      <c r="D17" s="22" t="s">
        <v>16</v>
      </c>
      <c r="E17" s="44"/>
      <c r="F17" s="27"/>
      <c r="G17" s="28"/>
    </row>
    <row r="18" spans="2:7" ht="24.75" customHeight="1" thickBot="1" x14ac:dyDescent="0.3">
      <c r="B18" s="25" t="s">
        <v>17</v>
      </c>
      <c r="C18" s="31"/>
      <c r="D18" s="25" t="s">
        <v>17</v>
      </c>
      <c r="E18" s="44"/>
      <c r="F18" s="29"/>
      <c r="G18" s="28"/>
    </row>
    <row r="19" spans="2:7" ht="71.25" customHeight="1" thickBot="1" x14ac:dyDescent="0.3">
      <c r="B19" s="30" t="s">
        <v>18</v>
      </c>
      <c r="C19" s="43"/>
      <c r="D19" s="30" t="s">
        <v>18</v>
      </c>
      <c r="E19" s="45"/>
      <c r="F19" s="29"/>
      <c r="G19" s="28"/>
    </row>
    <row r="20" spans="2:7" ht="24.75" customHeight="1" thickBot="1" x14ac:dyDescent="0.3">
      <c r="B20" s="25" t="s">
        <v>37</v>
      </c>
      <c r="C20" s="31"/>
      <c r="D20" s="25" t="s">
        <v>37</v>
      </c>
      <c r="E20" s="44"/>
      <c r="F20" s="29"/>
      <c r="G20" s="28"/>
    </row>
    <row r="21" spans="2:7" ht="24" customHeight="1" thickBot="1" x14ac:dyDescent="0.3">
      <c r="B21" s="87" t="s">
        <v>13</v>
      </c>
      <c r="C21" s="95"/>
      <c r="D21" s="95"/>
      <c r="E21" s="95"/>
      <c r="F21" s="16"/>
      <c r="G21" s="15"/>
    </row>
    <row r="22" spans="2:7" ht="29.25" hidden="1" customHeight="1" x14ac:dyDescent="0.3">
      <c r="B22" s="96"/>
      <c r="C22" s="97"/>
      <c r="D22" s="97"/>
      <c r="E22" s="97"/>
      <c r="F22" s="16"/>
      <c r="G22" s="15"/>
    </row>
    <row r="23" spans="2:7" ht="97.5" customHeight="1" thickBot="1" x14ac:dyDescent="0.3">
      <c r="B23" s="94" t="s">
        <v>23</v>
      </c>
      <c r="C23" s="86"/>
      <c r="D23" s="86"/>
      <c r="E23" s="86"/>
      <c r="F23" s="16"/>
      <c r="G23" s="15"/>
    </row>
    <row r="26" spans="2:7" ht="15.75" thickBot="1" x14ac:dyDescent="0.3"/>
    <row r="27" spans="2:7" ht="26.25" customHeight="1" thickBot="1" x14ac:dyDescent="0.3">
      <c r="B27" s="22" t="s">
        <v>36</v>
      </c>
      <c r="C27" s="91"/>
      <c r="D27" s="92"/>
      <c r="E27" s="93"/>
      <c r="F27" s="23" t="s">
        <v>10</v>
      </c>
      <c r="G27" s="24" t="s">
        <v>11</v>
      </c>
    </row>
    <row r="28" spans="2:7" ht="24.75" customHeight="1" thickBot="1" x14ac:dyDescent="0.3">
      <c r="B28" s="25" t="s">
        <v>15</v>
      </c>
      <c r="C28" s="46"/>
      <c r="D28" s="26" t="s">
        <v>19</v>
      </c>
      <c r="E28" s="47"/>
      <c r="F28" s="54"/>
      <c r="G28" s="55" t="str">
        <f xml:space="preserve"> IFERROR(F28/Nøgletal!$B$6,"")</f>
        <v/>
      </c>
    </row>
    <row r="29" spans="2:7" ht="24.75" customHeight="1" thickBot="1" x14ac:dyDescent="0.3">
      <c r="B29" s="22" t="s">
        <v>16</v>
      </c>
      <c r="C29" s="31"/>
      <c r="D29" s="22" t="s">
        <v>16</v>
      </c>
      <c r="E29" s="44"/>
      <c r="F29" s="27"/>
      <c r="G29" s="28"/>
    </row>
    <row r="30" spans="2:7" ht="24.75" customHeight="1" thickBot="1" x14ac:dyDescent="0.3">
      <c r="B30" s="25" t="s">
        <v>17</v>
      </c>
      <c r="C30" s="31"/>
      <c r="D30" s="25" t="s">
        <v>17</v>
      </c>
      <c r="E30" s="44"/>
      <c r="F30" s="29"/>
      <c r="G30" s="28"/>
    </row>
    <row r="31" spans="2:7" ht="71.25" customHeight="1" thickBot="1" x14ac:dyDescent="0.3">
      <c r="B31" s="30" t="s">
        <v>18</v>
      </c>
      <c r="C31" s="43"/>
      <c r="D31" s="30" t="s">
        <v>18</v>
      </c>
      <c r="E31" s="45"/>
      <c r="F31" s="29"/>
      <c r="G31" s="28"/>
    </row>
    <row r="32" spans="2:7" ht="24.75" customHeight="1" thickBot="1" x14ac:dyDescent="0.3">
      <c r="B32" s="25" t="s">
        <v>37</v>
      </c>
      <c r="C32" s="31"/>
      <c r="D32" s="25" t="s">
        <v>37</v>
      </c>
      <c r="E32" s="44"/>
      <c r="F32" s="29"/>
      <c r="G32" s="28"/>
    </row>
    <row r="33" spans="2:7" ht="24" customHeight="1" thickBot="1" x14ac:dyDescent="0.3">
      <c r="B33" s="87" t="s">
        <v>13</v>
      </c>
      <c r="C33" s="95"/>
      <c r="D33" s="95"/>
      <c r="E33" s="95"/>
      <c r="F33" s="16"/>
      <c r="G33" s="15"/>
    </row>
    <row r="34" spans="2:7" ht="29.25" hidden="1" customHeight="1" x14ac:dyDescent="0.3">
      <c r="B34" s="96"/>
      <c r="C34" s="97"/>
      <c r="D34" s="97"/>
      <c r="E34" s="97"/>
      <c r="F34" s="16"/>
      <c r="G34" s="15"/>
    </row>
    <row r="35" spans="2:7" ht="97.5" customHeight="1" thickBot="1" x14ac:dyDescent="0.3">
      <c r="B35" s="94" t="s">
        <v>23</v>
      </c>
      <c r="C35" s="86"/>
      <c r="D35" s="86"/>
      <c r="E35" s="86"/>
      <c r="F35" s="16"/>
      <c r="G35" s="15"/>
    </row>
    <row r="38" spans="2:7" ht="15.75" thickBot="1" x14ac:dyDescent="0.3"/>
    <row r="39" spans="2:7" ht="26.25" customHeight="1" thickBot="1" x14ac:dyDescent="0.3">
      <c r="B39" s="22" t="s">
        <v>36</v>
      </c>
      <c r="C39" s="91"/>
      <c r="D39" s="92"/>
      <c r="E39" s="93"/>
      <c r="F39" s="23" t="s">
        <v>10</v>
      </c>
      <c r="G39" s="24" t="s">
        <v>11</v>
      </c>
    </row>
    <row r="40" spans="2:7" ht="24.75" customHeight="1" thickBot="1" x14ac:dyDescent="0.3">
      <c r="B40" s="25" t="s">
        <v>15</v>
      </c>
      <c r="C40" s="46"/>
      <c r="D40" s="26" t="s">
        <v>19</v>
      </c>
      <c r="E40" s="47"/>
      <c r="F40" s="54"/>
      <c r="G40" s="55" t="str">
        <f xml:space="preserve"> IFERROR(F40/Nøgletal!$B$6,"")</f>
        <v/>
      </c>
    </row>
    <row r="41" spans="2:7" ht="24.75" customHeight="1" thickBot="1" x14ac:dyDescent="0.3">
      <c r="B41" s="22" t="s">
        <v>16</v>
      </c>
      <c r="C41" s="31"/>
      <c r="D41" s="22" t="s">
        <v>16</v>
      </c>
      <c r="E41" s="44"/>
      <c r="F41" s="27"/>
      <c r="G41" s="28"/>
    </row>
    <row r="42" spans="2:7" ht="24.75" customHeight="1" thickBot="1" x14ac:dyDescent="0.3">
      <c r="B42" s="25" t="s">
        <v>17</v>
      </c>
      <c r="C42" s="31"/>
      <c r="D42" s="25" t="s">
        <v>17</v>
      </c>
      <c r="E42" s="44"/>
      <c r="F42" s="29"/>
      <c r="G42" s="28"/>
    </row>
    <row r="43" spans="2:7" ht="71.25" customHeight="1" thickBot="1" x14ac:dyDescent="0.3">
      <c r="B43" s="30" t="s">
        <v>18</v>
      </c>
      <c r="C43" s="43"/>
      <c r="D43" s="30" t="s">
        <v>18</v>
      </c>
      <c r="E43" s="45"/>
      <c r="F43" s="29"/>
      <c r="G43" s="28"/>
    </row>
    <row r="44" spans="2:7" ht="24.75" customHeight="1" thickBot="1" x14ac:dyDescent="0.3">
      <c r="B44" s="25" t="s">
        <v>37</v>
      </c>
      <c r="C44" s="31"/>
      <c r="D44" s="25" t="s">
        <v>37</v>
      </c>
      <c r="E44" s="44"/>
      <c r="F44" s="29"/>
      <c r="G44" s="28"/>
    </row>
    <row r="45" spans="2:7" ht="24" customHeight="1" thickBot="1" x14ac:dyDescent="0.3">
      <c r="B45" s="87" t="s">
        <v>13</v>
      </c>
      <c r="C45" s="95"/>
      <c r="D45" s="95"/>
      <c r="E45" s="95"/>
      <c r="F45" s="16"/>
      <c r="G45" s="15"/>
    </row>
    <row r="46" spans="2:7" ht="29.25" hidden="1" customHeight="1" x14ac:dyDescent="0.3">
      <c r="B46" s="96"/>
      <c r="C46" s="97"/>
      <c r="D46" s="97"/>
      <c r="E46" s="97"/>
      <c r="F46" s="16"/>
      <c r="G46" s="15"/>
    </row>
    <row r="47" spans="2:7" ht="97.5" customHeight="1" thickBot="1" x14ac:dyDescent="0.3">
      <c r="B47" s="94" t="s">
        <v>23</v>
      </c>
      <c r="C47" s="86"/>
      <c r="D47" s="86"/>
      <c r="E47" s="86"/>
      <c r="F47" s="16"/>
      <c r="G47" s="15"/>
    </row>
    <row r="50" spans="2:7" ht="15.75" thickBot="1" x14ac:dyDescent="0.3"/>
    <row r="51" spans="2:7" ht="26.25" customHeight="1" thickBot="1" x14ac:dyDescent="0.3">
      <c r="B51" s="22" t="s">
        <v>36</v>
      </c>
      <c r="C51" s="91"/>
      <c r="D51" s="92"/>
      <c r="E51" s="93"/>
      <c r="F51" s="23" t="s">
        <v>10</v>
      </c>
      <c r="G51" s="24" t="s">
        <v>11</v>
      </c>
    </row>
    <row r="52" spans="2:7" ht="24.75" customHeight="1" thickBot="1" x14ac:dyDescent="0.3">
      <c r="B52" s="25" t="s">
        <v>15</v>
      </c>
      <c r="C52" s="46"/>
      <c r="D52" s="26" t="s">
        <v>19</v>
      </c>
      <c r="E52" s="47"/>
      <c r="F52" s="54"/>
      <c r="G52" s="55" t="str">
        <f xml:space="preserve"> IFERROR(F52/Nøgletal!$B$6,"")</f>
        <v/>
      </c>
    </row>
    <row r="53" spans="2:7" ht="24.75" customHeight="1" thickBot="1" x14ac:dyDescent="0.3">
      <c r="B53" s="22" t="s">
        <v>16</v>
      </c>
      <c r="C53" s="31"/>
      <c r="D53" s="22" t="s">
        <v>16</v>
      </c>
      <c r="E53" s="44"/>
      <c r="F53" s="27"/>
      <c r="G53" s="28"/>
    </row>
    <row r="54" spans="2:7" ht="24.75" customHeight="1" thickBot="1" x14ac:dyDescent="0.3">
      <c r="B54" s="25" t="s">
        <v>17</v>
      </c>
      <c r="C54" s="31"/>
      <c r="D54" s="25" t="s">
        <v>17</v>
      </c>
      <c r="E54" s="44"/>
      <c r="F54" s="29"/>
      <c r="G54" s="28"/>
    </row>
    <row r="55" spans="2:7" ht="71.25" customHeight="1" thickBot="1" x14ac:dyDescent="0.3">
      <c r="B55" s="30" t="s">
        <v>18</v>
      </c>
      <c r="C55" s="43"/>
      <c r="D55" s="30" t="s">
        <v>18</v>
      </c>
      <c r="E55" s="45"/>
      <c r="F55" s="29"/>
      <c r="G55" s="28"/>
    </row>
    <row r="56" spans="2:7" ht="24.75" customHeight="1" thickBot="1" x14ac:dyDescent="0.3">
      <c r="B56" s="25" t="s">
        <v>37</v>
      </c>
      <c r="C56" s="31"/>
      <c r="D56" s="25" t="s">
        <v>37</v>
      </c>
      <c r="E56" s="44"/>
      <c r="F56" s="29"/>
      <c r="G56" s="28"/>
    </row>
    <row r="57" spans="2:7" ht="24" customHeight="1" thickBot="1" x14ac:dyDescent="0.3">
      <c r="B57" s="87" t="s">
        <v>13</v>
      </c>
      <c r="C57" s="95"/>
      <c r="D57" s="95"/>
      <c r="E57" s="95"/>
      <c r="F57" s="16"/>
      <c r="G57" s="15"/>
    </row>
    <row r="58" spans="2:7" ht="29.25" hidden="1" customHeight="1" x14ac:dyDescent="0.3">
      <c r="B58" s="96"/>
      <c r="C58" s="97"/>
      <c r="D58" s="97"/>
      <c r="E58" s="97"/>
      <c r="F58" s="16"/>
      <c r="G58" s="15"/>
    </row>
    <row r="59" spans="2:7" ht="97.5" customHeight="1" thickBot="1" x14ac:dyDescent="0.3">
      <c r="B59" s="94" t="s">
        <v>23</v>
      </c>
      <c r="C59" s="86"/>
      <c r="D59" s="86"/>
      <c r="E59" s="86"/>
      <c r="F59" s="16"/>
      <c r="G59" s="15"/>
    </row>
    <row r="67" spans="6:7" ht="21.75" customHeight="1" x14ac:dyDescent="0.25">
      <c r="F67" s="19" t="s">
        <v>34</v>
      </c>
      <c r="G67" s="19" t="s">
        <v>34</v>
      </c>
    </row>
    <row r="68" spans="6:7" ht="21" customHeight="1" x14ac:dyDescent="0.25">
      <c r="F68" s="72">
        <f>SUM(F5:F59)</f>
        <v>0</v>
      </c>
      <c r="G68" s="48">
        <f>SUM(G5:G59)</f>
        <v>0</v>
      </c>
    </row>
  </sheetData>
  <mergeCells count="15">
    <mergeCell ref="B45:E46"/>
    <mergeCell ref="B47:E47"/>
    <mergeCell ref="C51:E51"/>
    <mergeCell ref="B57:E58"/>
    <mergeCell ref="B59:E59"/>
    <mergeCell ref="B23:E23"/>
    <mergeCell ref="C27:E27"/>
    <mergeCell ref="B33:E34"/>
    <mergeCell ref="B35:E35"/>
    <mergeCell ref="C39:E39"/>
    <mergeCell ref="B12:E12"/>
    <mergeCell ref="C4:E4"/>
    <mergeCell ref="B10:E11"/>
    <mergeCell ref="C15:E15"/>
    <mergeCell ref="B21:E22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7CDDC-69BD-461B-903B-7B1ECAA2A397}">
  <dimension ref="A1:D15"/>
  <sheetViews>
    <sheetView topLeftCell="A13" workbookViewId="0">
      <selection activeCell="C6" sqref="C6"/>
    </sheetView>
  </sheetViews>
  <sheetFormatPr defaultRowHeight="15" x14ac:dyDescent="0.25"/>
  <cols>
    <col min="1" max="1" width="44.28515625" customWidth="1"/>
    <col min="2" max="2" width="89.140625" customWidth="1"/>
    <col min="3" max="4" width="34.7109375" customWidth="1"/>
  </cols>
  <sheetData>
    <row r="1" spans="1:4" ht="20.25" x14ac:dyDescent="0.25">
      <c r="A1" s="5" t="s">
        <v>35</v>
      </c>
    </row>
    <row r="3" spans="1:4" ht="15.75" thickBot="1" x14ac:dyDescent="0.3"/>
    <row r="4" spans="1:4" ht="45" customHeight="1" thickBot="1" x14ac:dyDescent="0.3">
      <c r="A4" s="12" t="s">
        <v>24</v>
      </c>
      <c r="B4" s="13" t="s">
        <v>25</v>
      </c>
      <c r="C4" s="14" t="s">
        <v>10</v>
      </c>
      <c r="D4" s="49" t="s">
        <v>11</v>
      </c>
    </row>
    <row r="5" spans="1:4" ht="55.5" customHeight="1" thickBot="1" x14ac:dyDescent="0.3">
      <c r="A5" s="6"/>
      <c r="B5" s="4" t="s">
        <v>14</v>
      </c>
      <c r="C5" s="53"/>
      <c r="D5" s="52" t="str">
        <f>IFERROR(C5/Nøgletal!$B$6,"")</f>
        <v/>
      </c>
    </row>
    <row r="6" spans="1:4" ht="55.5" customHeight="1" thickBot="1" x14ac:dyDescent="0.3">
      <c r="A6" s="6"/>
      <c r="B6" s="4"/>
      <c r="C6" s="53"/>
      <c r="D6" s="52" t="str">
        <f>IFERROR(C6/Nøgletal!$B$6,"")</f>
        <v/>
      </c>
    </row>
    <row r="7" spans="1:4" ht="55.5" customHeight="1" thickBot="1" x14ac:dyDescent="0.3">
      <c r="A7" s="6"/>
      <c r="B7" s="4"/>
      <c r="C7" s="53"/>
      <c r="D7" s="52" t="str">
        <f>IFERROR(C7/Nøgletal!$B$6,"")</f>
        <v/>
      </c>
    </row>
    <row r="8" spans="1:4" ht="55.5" customHeight="1" thickBot="1" x14ac:dyDescent="0.3">
      <c r="A8" s="6"/>
      <c r="B8" s="4"/>
      <c r="C8" s="53"/>
      <c r="D8" s="52" t="str">
        <f>IFERROR(C8/Nøgletal!$B$6,"")</f>
        <v/>
      </c>
    </row>
    <row r="9" spans="1:4" ht="55.5" customHeight="1" thickBot="1" x14ac:dyDescent="0.3">
      <c r="A9" s="6"/>
      <c r="B9" s="4"/>
      <c r="C9" s="53"/>
      <c r="D9" s="52" t="str">
        <f>IFERROR(C9/Nøgletal!$B$6,"")</f>
        <v/>
      </c>
    </row>
    <row r="10" spans="1:4" ht="55.5" customHeight="1" thickBot="1" x14ac:dyDescent="0.3">
      <c r="A10" s="6"/>
      <c r="B10" s="4"/>
      <c r="C10" s="53"/>
      <c r="D10" s="52" t="str">
        <f>IFERROR(C10/Nøgletal!$B$6,"")</f>
        <v/>
      </c>
    </row>
    <row r="14" spans="1:4" ht="21.75" customHeight="1" x14ac:dyDescent="0.25">
      <c r="C14" s="19" t="s">
        <v>34</v>
      </c>
      <c r="D14" s="19" t="s">
        <v>34</v>
      </c>
    </row>
    <row r="15" spans="1:4" ht="21" customHeight="1" x14ac:dyDescent="0.25">
      <c r="C15" s="50">
        <f>SUM(C5:C10)</f>
        <v>0</v>
      </c>
      <c r="D15" s="51">
        <f>SUM(D5:D10)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44C18-FB00-4829-8886-7908E7020491}">
  <dimension ref="B1:D14"/>
  <sheetViews>
    <sheetView topLeftCell="A4" workbookViewId="0">
      <selection activeCell="P2" sqref="P2"/>
    </sheetView>
  </sheetViews>
  <sheetFormatPr defaultRowHeight="15" x14ac:dyDescent="0.25"/>
  <cols>
    <col min="2" max="2" width="34.42578125" customWidth="1"/>
    <col min="3" max="3" width="13.7109375" customWidth="1"/>
    <col min="4" max="4" width="14.28515625" customWidth="1"/>
  </cols>
  <sheetData>
    <row r="1" spans="2:4" ht="18.75" x14ac:dyDescent="0.3">
      <c r="B1" s="67" t="s">
        <v>99</v>
      </c>
    </row>
    <row r="2" spans="2:4" ht="18.75" x14ac:dyDescent="0.3">
      <c r="B2" s="67"/>
    </row>
    <row r="3" spans="2:4" x14ac:dyDescent="0.25">
      <c r="B3" s="68"/>
      <c r="C3" s="70" t="s">
        <v>104</v>
      </c>
      <c r="D3" s="70" t="s">
        <v>11</v>
      </c>
    </row>
    <row r="4" spans="2:4" x14ac:dyDescent="0.25">
      <c r="B4" s="69" t="s">
        <v>100</v>
      </c>
      <c r="C4" s="73">
        <f>'Fair Trade varer'!G30</f>
        <v>0</v>
      </c>
      <c r="D4" s="71">
        <f>'Fair Trade varer'!H30</f>
        <v>0</v>
      </c>
    </row>
    <row r="5" spans="2:4" x14ac:dyDescent="0.25">
      <c r="B5" s="69" t="s">
        <v>101</v>
      </c>
      <c r="C5" s="73">
        <f>'Delvist Fair Trade'!F65</f>
        <v>0</v>
      </c>
      <c r="D5" s="71">
        <f>'Delvist Fair Trade'!G65</f>
        <v>0</v>
      </c>
    </row>
    <row r="6" spans="2:4" x14ac:dyDescent="0.25">
      <c r="B6" s="69" t="s">
        <v>102</v>
      </c>
      <c r="C6" s="73">
        <f>'Fair god tro'!F68</f>
        <v>0</v>
      </c>
      <c r="D6" s="71">
        <f>'Fair god tro'!G68</f>
        <v>0</v>
      </c>
    </row>
    <row r="7" spans="2:4" x14ac:dyDescent="0.25">
      <c r="B7" s="69" t="s">
        <v>103</v>
      </c>
      <c r="C7" s="73">
        <f>'Andre varer'!C15</f>
        <v>0</v>
      </c>
      <c r="D7" s="71">
        <f>'Andre varer'!D15</f>
        <v>0</v>
      </c>
    </row>
    <row r="9" spans="2:4" x14ac:dyDescent="0.25">
      <c r="B9" s="74" t="s">
        <v>105</v>
      </c>
      <c r="C9" s="75">
        <f>SUM(C4:C7)</f>
        <v>0</v>
      </c>
      <c r="D9" s="76">
        <f>SUM(D4:D7)</f>
        <v>0</v>
      </c>
    </row>
    <row r="11" spans="2:4" x14ac:dyDescent="0.25">
      <c r="B11" s="77"/>
      <c r="C11" s="78" t="s">
        <v>107</v>
      </c>
      <c r="D11" s="79">
        <v>1</v>
      </c>
    </row>
    <row r="12" spans="2:4" x14ac:dyDescent="0.25">
      <c r="B12" s="77" t="s">
        <v>106</v>
      </c>
      <c r="C12" s="80">
        <f>Nøgletal!B6</f>
        <v>0</v>
      </c>
      <c r="D12" s="77"/>
    </row>
    <row r="13" spans="2:4" x14ac:dyDescent="0.25">
      <c r="B13" s="77"/>
      <c r="C13" s="80"/>
      <c r="D13" s="77"/>
    </row>
    <row r="14" spans="2:4" x14ac:dyDescent="0.25">
      <c r="B14" s="77" t="s">
        <v>108</v>
      </c>
      <c r="C14" s="80">
        <f>C12-C9</f>
        <v>0</v>
      </c>
      <c r="D14" s="81">
        <f>1-D9</f>
        <v>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Indledning</vt:lpstr>
      <vt:lpstr>Nøgletal</vt:lpstr>
      <vt:lpstr>Fair Trade varer</vt:lpstr>
      <vt:lpstr>Delvist Fair Trade</vt:lpstr>
      <vt:lpstr>Fair god tro</vt:lpstr>
      <vt:lpstr>Andre varer</vt:lpstr>
      <vt:lpstr>Opsummering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Weyand</dc:creator>
  <cp:lastModifiedBy>Michael Weyand</cp:lastModifiedBy>
  <dcterms:created xsi:type="dcterms:W3CDTF">2020-03-27T11:37:12Z</dcterms:created>
  <dcterms:modified xsi:type="dcterms:W3CDTF">2021-06-23T12:36:20Z</dcterms:modified>
</cp:coreProperties>
</file>