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 defaultThemeVersion="124226"/>
  <xr:revisionPtr revIDLastSave="0" documentId="8_{20439C27-8909-4350-B813-A7A0DE8EC25B}" xr6:coauthVersionLast="47" xr6:coauthVersionMax="47" xr10:uidLastSave="{00000000-0000-0000-0000-000000000000}"/>
  <bookViews>
    <workbookView xWindow="8760" yWindow="-15" windowWidth="20055" windowHeight="12465" firstSheet="12" activeTab="12" xr2:uid="{00000000-000D-0000-FFFF-FFFF00000000}"/>
  </bookViews>
  <sheets>
    <sheet name="jan-09" sheetId="19" r:id="rId1"/>
    <sheet name="feb-09" sheetId="17" state="hidden" r:id="rId2"/>
    <sheet name="mars-09" sheetId="16" r:id="rId3"/>
    <sheet name="april-09" sheetId="15" r:id="rId4"/>
    <sheet name="maj-09" sheetId="9" r:id="rId5"/>
    <sheet name="juni-09" sheetId="13" state="hidden" r:id="rId6"/>
    <sheet name="juli-09" sheetId="14" r:id="rId7"/>
    <sheet name="aug-09" sheetId="5" r:id="rId8"/>
    <sheet name="sep-09" sheetId="4" r:id="rId9"/>
    <sheet name="okt-09" sheetId="2" r:id="rId10"/>
    <sheet name="nov-09" sheetId="3" r:id="rId11"/>
    <sheet name="Tot 2010" sheetId="11" state="hidden" r:id="rId12"/>
    <sheet name="dec-09" sheetId="20" r:id="rId13"/>
    <sheet name="Artlista" sheetId="18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0" i="2" l="1"/>
  <c r="AG101" i="14"/>
  <c r="AF167" i="20"/>
  <c r="AE167" i="20"/>
  <c r="AD167" i="20"/>
  <c r="AC167" i="20"/>
  <c r="AB167" i="20"/>
  <c r="AA167" i="20"/>
  <c r="Z167" i="20"/>
  <c r="Y167" i="20"/>
  <c r="X167" i="20"/>
  <c r="W167" i="20"/>
  <c r="V167" i="20"/>
  <c r="U167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167" i="20"/>
  <c r="D167" i="20"/>
  <c r="C167" i="20"/>
  <c r="B167" i="20"/>
  <c r="AF166" i="20"/>
  <c r="AE166" i="20"/>
  <c r="AD166" i="20"/>
  <c r="AC166" i="20"/>
  <c r="AB166" i="20"/>
  <c r="AA166" i="20"/>
  <c r="Z166" i="20"/>
  <c r="Y166" i="20"/>
  <c r="X166" i="20"/>
  <c r="W166" i="20"/>
  <c r="V166" i="20"/>
  <c r="U166" i="20"/>
  <c r="T166" i="20"/>
  <c r="S166" i="20"/>
  <c r="R166" i="20"/>
  <c r="Q166" i="20"/>
  <c r="P166" i="20"/>
  <c r="O166" i="20"/>
  <c r="N166" i="20"/>
  <c r="M166" i="20"/>
  <c r="L166" i="20"/>
  <c r="K166" i="20"/>
  <c r="J166" i="20"/>
  <c r="I166" i="20"/>
  <c r="H166" i="20"/>
  <c r="G166" i="20"/>
  <c r="F166" i="20"/>
  <c r="E166" i="20"/>
  <c r="D166" i="20"/>
  <c r="C166" i="20"/>
  <c r="B166" i="20"/>
  <c r="AJ165" i="20"/>
  <c r="AI165" i="20"/>
  <c r="AG163" i="20"/>
  <c r="AG162" i="20"/>
  <c r="AG161" i="20"/>
  <c r="AG160" i="20"/>
  <c r="AG159" i="20"/>
  <c r="AG158" i="20"/>
  <c r="AG157" i="20"/>
  <c r="AG156" i="20"/>
  <c r="AG155" i="20"/>
  <c r="AG154" i="20"/>
  <c r="AG153" i="20"/>
  <c r="AG152" i="20"/>
  <c r="AG151" i="20"/>
  <c r="AG150" i="20"/>
  <c r="AG149" i="20"/>
  <c r="AG148" i="20"/>
  <c r="AG147" i="20"/>
  <c r="AG146" i="20"/>
  <c r="AG145" i="20"/>
  <c r="AG144" i="20"/>
  <c r="AG143" i="20"/>
  <c r="AG142" i="20"/>
  <c r="AG141" i="20"/>
  <c r="AG140" i="20"/>
  <c r="AG139" i="20"/>
  <c r="AG138" i="20"/>
  <c r="AG137" i="20"/>
  <c r="AG136" i="20"/>
  <c r="AG135" i="20"/>
  <c r="AG134" i="20"/>
  <c r="AG133" i="20"/>
  <c r="AG132" i="20"/>
  <c r="AG131" i="20"/>
  <c r="AG130" i="20"/>
  <c r="AG129" i="20"/>
  <c r="AG128" i="20"/>
  <c r="AG127" i="20"/>
  <c r="AG126" i="20"/>
  <c r="AG125" i="20"/>
  <c r="AG124" i="20"/>
  <c r="AG123" i="20"/>
  <c r="AG122" i="20"/>
  <c r="AG121" i="20"/>
  <c r="AG120" i="20"/>
  <c r="AG119" i="20"/>
  <c r="AG118" i="20"/>
  <c r="AG117" i="20"/>
  <c r="AG116" i="20"/>
  <c r="AG115" i="20"/>
  <c r="AG114" i="20"/>
  <c r="AG113" i="20"/>
  <c r="AG112" i="20"/>
  <c r="AG111" i="20"/>
  <c r="AG110" i="20"/>
  <c r="AG109" i="20"/>
  <c r="AG108" i="20"/>
  <c r="AG107" i="20"/>
  <c r="AG106" i="20"/>
  <c r="AG105" i="20"/>
  <c r="AG104" i="20"/>
  <c r="AG103" i="20"/>
  <c r="AG102" i="20"/>
  <c r="AG101" i="20"/>
  <c r="AG100" i="20"/>
  <c r="AG99" i="20"/>
  <c r="AG98" i="20"/>
  <c r="AG97" i="20"/>
  <c r="AG96" i="20"/>
  <c r="AG95" i="20"/>
  <c r="AG94" i="20"/>
  <c r="AG93" i="20"/>
  <c r="AG92" i="20"/>
  <c r="AG91" i="20"/>
  <c r="AG90" i="20"/>
  <c r="AG89" i="20"/>
  <c r="AG88" i="20"/>
  <c r="AG87" i="20"/>
  <c r="AG86" i="20"/>
  <c r="AG85" i="20"/>
  <c r="AG84" i="20"/>
  <c r="AG83" i="20"/>
  <c r="AG82" i="20"/>
  <c r="AG81" i="20"/>
  <c r="AG80" i="20"/>
  <c r="AG79" i="20"/>
  <c r="AG78" i="20"/>
  <c r="AG77" i="20"/>
  <c r="AG76" i="20"/>
  <c r="AG75" i="20"/>
  <c r="AG74" i="20"/>
  <c r="AG73" i="20"/>
  <c r="AG72" i="20"/>
  <c r="AG71" i="20"/>
  <c r="AG70" i="20"/>
  <c r="AG69" i="20"/>
  <c r="AG68" i="20"/>
  <c r="AG67" i="20"/>
  <c r="AG66" i="20"/>
  <c r="AG65" i="20"/>
  <c r="AG64" i="20"/>
  <c r="AG63" i="20"/>
  <c r="AG62" i="20"/>
  <c r="AG61" i="20"/>
  <c r="AG60" i="20"/>
  <c r="AG59" i="20"/>
  <c r="AG58" i="20"/>
  <c r="AG57" i="20"/>
  <c r="AG56" i="20"/>
  <c r="AG55" i="20"/>
  <c r="AG54" i="20"/>
  <c r="AG53" i="20"/>
  <c r="AG52" i="20"/>
  <c r="AG51" i="20"/>
  <c r="AG50" i="20"/>
  <c r="AG49" i="20"/>
  <c r="AG48" i="20"/>
  <c r="AG47" i="20"/>
  <c r="AG46" i="20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5" i="20"/>
  <c r="AG24" i="20"/>
  <c r="AG23" i="20"/>
  <c r="AG22" i="20"/>
  <c r="AG21" i="20"/>
  <c r="AG20" i="20"/>
  <c r="AG19" i="20"/>
  <c r="AG18" i="20"/>
  <c r="AG17" i="20"/>
  <c r="AG16" i="20"/>
  <c r="AG15" i="20"/>
  <c r="AG14" i="20"/>
  <c r="AG13" i="20"/>
  <c r="AG12" i="20"/>
  <c r="AG11" i="20"/>
  <c r="AG10" i="20"/>
  <c r="AG9" i="20"/>
  <c r="AG8" i="20"/>
  <c r="AG7" i="20"/>
  <c r="AG6" i="20"/>
  <c r="AG5" i="20"/>
  <c r="AG4" i="20"/>
  <c r="AG3" i="20"/>
  <c r="AG2" i="20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J165" i="3"/>
  <c r="AI165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3" i="3"/>
  <c r="AG2" i="3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J165" i="2"/>
  <c r="AI165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3" i="2"/>
  <c r="AG2" i="2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J165" i="4"/>
  <c r="AI165" i="4"/>
  <c r="AG163" i="4"/>
  <c r="AG162" i="4"/>
  <c r="AG161" i="4"/>
  <c r="AG160" i="4"/>
  <c r="AG159" i="4"/>
  <c r="AG158" i="4"/>
  <c r="AG157" i="4"/>
  <c r="AG156" i="4"/>
  <c r="AG155" i="4"/>
  <c r="AG154" i="4"/>
  <c r="AG153" i="4"/>
  <c r="AG152" i="4"/>
  <c r="AG151" i="4"/>
  <c r="AG150" i="4"/>
  <c r="AG149" i="4"/>
  <c r="AG148" i="4"/>
  <c r="AG147" i="4"/>
  <c r="AG146" i="4"/>
  <c r="AG145" i="4"/>
  <c r="AG144" i="4"/>
  <c r="AG143" i="4"/>
  <c r="AG142" i="4"/>
  <c r="AG141" i="4"/>
  <c r="AG140" i="4"/>
  <c r="AG139" i="4"/>
  <c r="AG138" i="4"/>
  <c r="AG137" i="4"/>
  <c r="AG136" i="4"/>
  <c r="AG135" i="4"/>
  <c r="AG134" i="4"/>
  <c r="AG133" i="4"/>
  <c r="AG132" i="4"/>
  <c r="AG131" i="4"/>
  <c r="AG130" i="4"/>
  <c r="AG129" i="4"/>
  <c r="AG128" i="4"/>
  <c r="AG127" i="4"/>
  <c r="AG126" i="4"/>
  <c r="AG125" i="4"/>
  <c r="AG124" i="4"/>
  <c r="AG123" i="4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AG106" i="4"/>
  <c r="AG105" i="4"/>
  <c r="AG104" i="4"/>
  <c r="AG103" i="4"/>
  <c r="AG102" i="4"/>
  <c r="AG101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3" i="4"/>
  <c r="AG2" i="4"/>
  <c r="AF167" i="5"/>
  <c r="AE167" i="5"/>
  <c r="AD167" i="5"/>
  <c r="AC167" i="5"/>
  <c r="AB167" i="5"/>
  <c r="AA167" i="5"/>
  <c r="Z167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J165" i="5"/>
  <c r="AI165" i="5"/>
  <c r="AG163" i="5"/>
  <c r="AG162" i="5"/>
  <c r="AG161" i="5"/>
  <c r="AG160" i="5"/>
  <c r="AG159" i="5"/>
  <c r="AG158" i="5"/>
  <c r="AG157" i="5"/>
  <c r="AG156" i="5"/>
  <c r="AG155" i="5"/>
  <c r="AG154" i="5"/>
  <c r="AG153" i="5"/>
  <c r="AG152" i="5"/>
  <c r="AG151" i="5"/>
  <c r="AG150" i="5"/>
  <c r="AG149" i="5"/>
  <c r="AG148" i="5"/>
  <c r="AG147" i="5"/>
  <c r="AG146" i="5"/>
  <c r="AG145" i="5"/>
  <c r="AG144" i="5"/>
  <c r="AG143" i="5"/>
  <c r="AG142" i="5"/>
  <c r="AG141" i="5"/>
  <c r="AG140" i="5"/>
  <c r="AG139" i="5"/>
  <c r="AG138" i="5"/>
  <c r="AG137" i="5"/>
  <c r="AG136" i="5"/>
  <c r="AG135" i="5"/>
  <c r="AG134" i="5"/>
  <c r="AG133" i="5"/>
  <c r="AG132" i="5"/>
  <c r="AG131" i="5"/>
  <c r="AG130" i="5"/>
  <c r="AG129" i="5"/>
  <c r="AG128" i="5"/>
  <c r="AG127" i="5"/>
  <c r="AG126" i="5"/>
  <c r="AG125" i="5"/>
  <c r="AG124" i="5"/>
  <c r="AG123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G4" i="5"/>
  <c r="AG3" i="5"/>
  <c r="AG2" i="5"/>
  <c r="AF167" i="14"/>
  <c r="AE167" i="14"/>
  <c r="AD167" i="14"/>
  <c r="AC167" i="14"/>
  <c r="AB167" i="14"/>
  <c r="AA167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/>
  <c r="D167" i="14"/>
  <c r="C167" i="14"/>
  <c r="B167" i="14"/>
  <c r="AF166" i="14"/>
  <c r="AE166" i="14"/>
  <c r="AD166" i="14"/>
  <c r="AC166" i="14"/>
  <c r="AB166" i="14"/>
  <c r="AA166" i="14"/>
  <c r="Z166" i="14"/>
  <c r="Y166" i="14"/>
  <c r="X166" i="14"/>
  <c r="W166" i="14"/>
  <c r="V166" i="14"/>
  <c r="U166" i="14"/>
  <c r="T166" i="14"/>
  <c r="S166" i="14"/>
  <c r="R166" i="14"/>
  <c r="Q166" i="14"/>
  <c r="P166" i="14"/>
  <c r="O166" i="14"/>
  <c r="N166" i="14"/>
  <c r="M166" i="14"/>
  <c r="L166" i="14"/>
  <c r="K166" i="14"/>
  <c r="J166" i="14"/>
  <c r="I166" i="14"/>
  <c r="H166" i="14"/>
  <c r="G166" i="14"/>
  <c r="F166" i="14"/>
  <c r="E166" i="14"/>
  <c r="D166" i="14"/>
  <c r="C166" i="14"/>
  <c r="B166" i="14"/>
  <c r="AJ165" i="14"/>
  <c r="AI165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AG4" i="14"/>
  <c r="AG3" i="14"/>
  <c r="AG2" i="14"/>
  <c r="AF167" i="13"/>
  <c r="AE167" i="13"/>
  <c r="AD167" i="13"/>
  <c r="AC167" i="13"/>
  <c r="AB167" i="13"/>
  <c r="AA167" i="13"/>
  <c r="Z167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AF166" i="13"/>
  <c r="AE166" i="13"/>
  <c r="AD166" i="13"/>
  <c r="AC166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AJ165" i="13"/>
  <c r="AI165" i="13"/>
  <c r="AG163" i="13"/>
  <c r="AG162" i="13"/>
  <c r="AG161" i="13"/>
  <c r="AG160" i="13"/>
  <c r="AG159" i="13"/>
  <c r="AG158" i="13"/>
  <c r="AG157" i="13"/>
  <c r="AG156" i="13"/>
  <c r="AG155" i="13"/>
  <c r="AG154" i="13"/>
  <c r="AG153" i="13"/>
  <c r="AG152" i="13"/>
  <c r="AG151" i="13"/>
  <c r="AG150" i="13"/>
  <c r="AG149" i="13"/>
  <c r="AG148" i="13"/>
  <c r="AG147" i="13"/>
  <c r="AG146" i="13"/>
  <c r="AG145" i="13"/>
  <c r="AG144" i="13"/>
  <c r="AG143" i="13"/>
  <c r="AG142" i="13"/>
  <c r="AG141" i="13"/>
  <c r="AG140" i="13"/>
  <c r="AG139" i="13"/>
  <c r="AG138" i="13"/>
  <c r="AG137" i="13"/>
  <c r="AG136" i="13"/>
  <c r="AG135" i="13"/>
  <c r="AG134" i="13"/>
  <c r="AG133" i="13"/>
  <c r="AG132" i="13"/>
  <c r="AG131" i="13"/>
  <c r="AG130" i="13"/>
  <c r="AG129" i="13"/>
  <c r="AG128" i="13"/>
  <c r="AG127" i="13"/>
  <c r="AG126" i="13"/>
  <c r="AG125" i="13"/>
  <c r="AG124" i="13"/>
  <c r="AG123" i="13"/>
  <c r="AG122" i="13"/>
  <c r="AG121" i="13"/>
  <c r="AG120" i="13"/>
  <c r="AG119" i="13"/>
  <c r="AG118" i="13"/>
  <c r="AG117" i="13"/>
  <c r="AG116" i="13"/>
  <c r="AG115" i="13"/>
  <c r="AG114" i="13"/>
  <c r="AG113" i="13"/>
  <c r="AG112" i="13"/>
  <c r="AG111" i="13"/>
  <c r="AG110" i="13"/>
  <c r="AG109" i="13"/>
  <c r="AG108" i="13"/>
  <c r="AG107" i="13"/>
  <c r="AG106" i="13"/>
  <c r="AG105" i="13"/>
  <c r="AG104" i="13"/>
  <c r="AG103" i="13"/>
  <c r="AG102" i="13"/>
  <c r="AG101" i="13"/>
  <c r="AG100" i="13"/>
  <c r="AG99" i="13"/>
  <c r="AG98" i="13"/>
  <c r="AG97" i="13"/>
  <c r="AG96" i="13"/>
  <c r="AG95" i="13"/>
  <c r="AG94" i="13"/>
  <c r="AG93" i="13"/>
  <c r="AG92" i="13"/>
  <c r="AG91" i="13"/>
  <c r="AG90" i="13"/>
  <c r="AG89" i="13"/>
  <c r="AG88" i="13"/>
  <c r="AG87" i="13"/>
  <c r="AG86" i="13"/>
  <c r="AG85" i="13"/>
  <c r="AG84" i="13"/>
  <c r="AG83" i="13"/>
  <c r="AG82" i="13"/>
  <c r="AG81" i="13"/>
  <c r="AG80" i="13"/>
  <c r="AG79" i="13"/>
  <c r="AG78" i="13"/>
  <c r="AG77" i="13"/>
  <c r="AG76" i="13"/>
  <c r="AG75" i="13"/>
  <c r="AG74" i="13"/>
  <c r="AG73" i="13"/>
  <c r="AG72" i="13"/>
  <c r="AG71" i="13"/>
  <c r="AG70" i="13"/>
  <c r="AG69" i="13"/>
  <c r="AG68" i="13"/>
  <c r="AG67" i="13"/>
  <c r="AG66" i="13"/>
  <c r="AG65" i="13"/>
  <c r="AG64" i="13"/>
  <c r="AG63" i="13"/>
  <c r="AG62" i="13"/>
  <c r="AG61" i="13"/>
  <c r="AG60" i="13"/>
  <c r="AG59" i="13"/>
  <c r="AG58" i="13"/>
  <c r="AG57" i="13"/>
  <c r="AG56" i="13"/>
  <c r="AG55" i="13"/>
  <c r="AG54" i="13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G4" i="13"/>
  <c r="AG3" i="13"/>
  <c r="AG2" i="13"/>
  <c r="AG165" i="13"/>
  <c r="AF167" i="9"/>
  <c r="AE167" i="9"/>
  <c r="AD167" i="9"/>
  <c r="AC167" i="9"/>
  <c r="AB167" i="9"/>
  <c r="AA167" i="9"/>
  <c r="Z167" i="9"/>
  <c r="Y167" i="9"/>
  <c r="X167" i="9"/>
  <c r="W167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B167" i="9"/>
  <c r="AF166" i="9"/>
  <c r="AE166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B166" i="9"/>
  <c r="AJ165" i="9"/>
  <c r="AI165" i="9"/>
  <c r="AG163" i="9"/>
  <c r="AG162" i="9"/>
  <c r="AG161" i="9"/>
  <c r="AG160" i="9"/>
  <c r="AG159" i="9"/>
  <c r="AG158" i="9"/>
  <c r="AG157" i="9"/>
  <c r="AG156" i="9"/>
  <c r="AG155" i="9"/>
  <c r="AG154" i="9"/>
  <c r="AG153" i="9"/>
  <c r="AG152" i="9"/>
  <c r="AG151" i="9"/>
  <c r="AG150" i="9"/>
  <c r="AG149" i="9"/>
  <c r="AG148" i="9"/>
  <c r="AG147" i="9"/>
  <c r="AG146" i="9"/>
  <c r="AG145" i="9"/>
  <c r="AG144" i="9"/>
  <c r="AG143" i="9"/>
  <c r="AG142" i="9"/>
  <c r="AG141" i="9"/>
  <c r="AG140" i="9"/>
  <c r="AG139" i="9"/>
  <c r="AG138" i="9"/>
  <c r="AG137" i="9"/>
  <c r="AG136" i="9"/>
  <c r="AG135" i="9"/>
  <c r="AG134" i="9"/>
  <c r="AG133" i="9"/>
  <c r="AG132" i="9"/>
  <c r="AG131" i="9"/>
  <c r="AG130" i="9"/>
  <c r="AG129" i="9"/>
  <c r="AG128" i="9"/>
  <c r="AG127" i="9"/>
  <c r="AG126" i="9"/>
  <c r="AG125" i="9"/>
  <c r="AG124" i="9"/>
  <c r="AG123" i="9"/>
  <c r="AG122" i="9"/>
  <c r="AG121" i="9"/>
  <c r="AG120" i="9"/>
  <c r="AG119" i="9"/>
  <c r="AG118" i="9"/>
  <c r="AG117" i="9"/>
  <c r="AG116" i="9"/>
  <c r="AG115" i="9"/>
  <c r="AG114" i="9"/>
  <c r="AG113" i="9"/>
  <c r="AG112" i="9"/>
  <c r="AG111" i="9"/>
  <c r="AG110" i="9"/>
  <c r="AG109" i="9"/>
  <c r="AG108" i="9"/>
  <c r="AG107" i="9"/>
  <c r="AG106" i="9"/>
  <c r="AG105" i="9"/>
  <c r="AG104" i="9"/>
  <c r="AG103" i="9"/>
  <c r="AG102" i="9"/>
  <c r="AG101" i="9"/>
  <c r="AG100" i="9"/>
  <c r="AG99" i="9"/>
  <c r="AG98" i="9"/>
  <c r="AG97" i="9"/>
  <c r="AG96" i="9"/>
  <c r="AG95" i="9"/>
  <c r="AG94" i="9"/>
  <c r="AG93" i="9"/>
  <c r="AG92" i="9"/>
  <c r="AG91" i="9"/>
  <c r="AG90" i="9"/>
  <c r="AG89" i="9"/>
  <c r="AG88" i="9"/>
  <c r="AG87" i="9"/>
  <c r="AG86" i="9"/>
  <c r="AG85" i="9"/>
  <c r="AG84" i="9"/>
  <c r="AG83" i="9"/>
  <c r="AG82" i="9"/>
  <c r="AG81" i="9"/>
  <c r="AG80" i="9"/>
  <c r="AG79" i="9"/>
  <c r="AG78" i="9"/>
  <c r="AG77" i="9"/>
  <c r="AG76" i="9"/>
  <c r="AG75" i="9"/>
  <c r="AG74" i="9"/>
  <c r="AG73" i="9"/>
  <c r="AG72" i="9"/>
  <c r="AG71" i="9"/>
  <c r="AG70" i="9"/>
  <c r="AG69" i="9"/>
  <c r="AG68" i="9"/>
  <c r="AG67" i="9"/>
  <c r="AG66" i="9"/>
  <c r="AG65" i="9"/>
  <c r="AG64" i="9"/>
  <c r="AG63" i="9"/>
  <c r="AG62" i="9"/>
  <c r="AG61" i="9"/>
  <c r="AG60" i="9"/>
  <c r="AG59" i="9"/>
  <c r="AG58" i="9"/>
  <c r="AG57" i="9"/>
  <c r="AG56" i="9"/>
  <c r="AG55" i="9"/>
  <c r="AG54" i="9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3" i="9"/>
  <c r="AG2" i="9"/>
  <c r="AF167" i="15"/>
  <c r="AE167" i="15"/>
  <c r="AD167" i="15"/>
  <c r="AC167" i="15"/>
  <c r="AB167" i="15"/>
  <c r="AA167" i="15"/>
  <c r="Z167" i="15"/>
  <c r="Y167" i="15"/>
  <c r="X167" i="15"/>
  <c r="W167" i="15"/>
  <c r="V167" i="15"/>
  <c r="U167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C167" i="15"/>
  <c r="B167" i="15"/>
  <c r="AF166" i="15"/>
  <c r="AE166" i="15"/>
  <c r="AD166" i="15"/>
  <c r="AC166" i="15"/>
  <c r="AB166" i="15"/>
  <c r="AA166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B166" i="15"/>
  <c r="AJ165" i="15"/>
  <c r="AI165" i="15"/>
  <c r="AG163" i="15"/>
  <c r="AG162" i="15"/>
  <c r="AG161" i="15"/>
  <c r="AG160" i="15"/>
  <c r="AG159" i="15"/>
  <c r="AG158" i="15"/>
  <c r="AG157" i="15"/>
  <c r="AG156" i="15"/>
  <c r="AG155" i="15"/>
  <c r="AG154" i="15"/>
  <c r="AG153" i="15"/>
  <c r="AG152" i="15"/>
  <c r="AG151" i="15"/>
  <c r="AG150" i="15"/>
  <c r="AG149" i="15"/>
  <c r="AG148" i="15"/>
  <c r="AG147" i="15"/>
  <c r="AG146" i="15"/>
  <c r="AG145" i="15"/>
  <c r="AG144" i="15"/>
  <c r="AG143" i="15"/>
  <c r="AG142" i="15"/>
  <c r="AG141" i="15"/>
  <c r="AG140" i="15"/>
  <c r="AG139" i="15"/>
  <c r="AG138" i="15"/>
  <c r="AG137" i="15"/>
  <c r="AG136" i="15"/>
  <c r="AG135" i="15"/>
  <c r="AG134" i="15"/>
  <c r="AG133" i="15"/>
  <c r="AG132" i="15"/>
  <c r="AG131" i="15"/>
  <c r="AG130" i="15"/>
  <c r="AG129" i="15"/>
  <c r="AG128" i="15"/>
  <c r="AG127" i="15"/>
  <c r="AG126" i="15"/>
  <c r="AG125" i="15"/>
  <c r="AG124" i="15"/>
  <c r="AG123" i="15"/>
  <c r="AG122" i="15"/>
  <c r="AG121" i="15"/>
  <c r="AG120" i="15"/>
  <c r="AG119" i="15"/>
  <c r="AG118" i="15"/>
  <c r="AG117" i="15"/>
  <c r="AG116" i="15"/>
  <c r="AG115" i="15"/>
  <c r="AG114" i="15"/>
  <c r="AG113" i="15"/>
  <c r="AG112" i="15"/>
  <c r="AG111" i="15"/>
  <c r="AG110" i="15"/>
  <c r="AG109" i="15"/>
  <c r="AG108" i="15"/>
  <c r="AG107" i="15"/>
  <c r="AG106" i="15"/>
  <c r="AG105" i="15"/>
  <c r="AG104" i="15"/>
  <c r="AG103" i="15"/>
  <c r="AG102" i="15"/>
  <c r="AG101" i="15"/>
  <c r="AG100" i="15"/>
  <c r="AG99" i="15"/>
  <c r="AG98" i="15"/>
  <c r="AG97" i="15"/>
  <c r="AG96" i="15"/>
  <c r="AG95" i="15"/>
  <c r="AG94" i="15"/>
  <c r="AG93" i="15"/>
  <c r="AG92" i="15"/>
  <c r="AG91" i="15"/>
  <c r="AG90" i="15"/>
  <c r="AG89" i="15"/>
  <c r="AG88" i="15"/>
  <c r="AG87" i="15"/>
  <c r="AG86" i="15"/>
  <c r="AG85" i="15"/>
  <c r="AG84" i="15"/>
  <c r="AG83" i="15"/>
  <c r="AG82" i="15"/>
  <c r="AG81" i="15"/>
  <c r="AG80" i="15"/>
  <c r="AG79" i="15"/>
  <c r="AG78" i="15"/>
  <c r="AG77" i="15"/>
  <c r="AG76" i="15"/>
  <c r="AG75" i="15"/>
  <c r="AG74" i="15"/>
  <c r="AG73" i="15"/>
  <c r="AG72" i="15"/>
  <c r="AG71" i="15"/>
  <c r="AG70" i="15"/>
  <c r="AG69" i="15"/>
  <c r="AG68" i="15"/>
  <c r="AG67" i="15"/>
  <c r="AG66" i="15"/>
  <c r="AG65" i="15"/>
  <c r="AG64" i="15"/>
  <c r="AG63" i="15"/>
  <c r="AG62" i="15"/>
  <c r="AG61" i="15"/>
  <c r="AG60" i="15"/>
  <c r="AG59" i="15"/>
  <c r="AG58" i="15"/>
  <c r="AG57" i="15"/>
  <c r="AG56" i="15"/>
  <c r="AG55" i="15"/>
  <c r="AG54" i="15"/>
  <c r="AG53" i="15"/>
  <c r="AG52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G21" i="15"/>
  <c r="AG20" i="15"/>
  <c r="AG19" i="15"/>
  <c r="AG18" i="15"/>
  <c r="AG17" i="15"/>
  <c r="AG16" i="15"/>
  <c r="AG15" i="15"/>
  <c r="AG14" i="15"/>
  <c r="AG13" i="15"/>
  <c r="AG12" i="15"/>
  <c r="AG11" i="15"/>
  <c r="AG10" i="15"/>
  <c r="AG9" i="15"/>
  <c r="AG8" i="15"/>
  <c r="AG7" i="15"/>
  <c r="AG6" i="15"/>
  <c r="AG5" i="15"/>
  <c r="AG4" i="15"/>
  <c r="AG3" i="15"/>
  <c r="AG2" i="15"/>
  <c r="AF167" i="16"/>
  <c r="AE167" i="16"/>
  <c r="AD167" i="16"/>
  <c r="AC167" i="16"/>
  <c r="AB167" i="16"/>
  <c r="AA167" i="16"/>
  <c r="Z167" i="16"/>
  <c r="Y167" i="16"/>
  <c r="X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C167" i="16"/>
  <c r="B167" i="16"/>
  <c r="AF166" i="16"/>
  <c r="AE166" i="16"/>
  <c r="AD166" i="16"/>
  <c r="AC166" i="16"/>
  <c r="AB166" i="16"/>
  <c r="AA166" i="16"/>
  <c r="Z166" i="16"/>
  <c r="Y166" i="16"/>
  <c r="X166" i="16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B166" i="16"/>
  <c r="AJ165" i="16"/>
  <c r="AI165" i="16"/>
  <c r="AG163" i="16"/>
  <c r="AG162" i="16"/>
  <c r="AG161" i="16"/>
  <c r="AG160" i="16"/>
  <c r="AG159" i="16"/>
  <c r="AG158" i="16"/>
  <c r="AG157" i="16"/>
  <c r="AG156" i="16"/>
  <c r="AG155" i="16"/>
  <c r="AG154" i="16"/>
  <c r="AG153" i="16"/>
  <c r="AG152" i="16"/>
  <c r="AG151" i="16"/>
  <c r="AG150" i="16"/>
  <c r="AG149" i="16"/>
  <c r="AG148" i="16"/>
  <c r="AG147" i="16"/>
  <c r="AG146" i="16"/>
  <c r="AG145" i="16"/>
  <c r="AG144" i="16"/>
  <c r="AG143" i="16"/>
  <c r="AG142" i="16"/>
  <c r="AG141" i="16"/>
  <c r="AG140" i="16"/>
  <c r="AG139" i="16"/>
  <c r="AG138" i="16"/>
  <c r="AG137" i="16"/>
  <c r="AG136" i="16"/>
  <c r="AG135" i="16"/>
  <c r="AG134" i="16"/>
  <c r="AG133" i="16"/>
  <c r="AG132" i="16"/>
  <c r="AG131" i="16"/>
  <c r="AG130" i="16"/>
  <c r="AG129" i="16"/>
  <c r="AG128" i="16"/>
  <c r="AG127" i="16"/>
  <c r="AG126" i="16"/>
  <c r="AG125" i="16"/>
  <c r="AG124" i="16"/>
  <c r="AG123" i="16"/>
  <c r="AG122" i="16"/>
  <c r="AG121" i="16"/>
  <c r="AG120" i="16"/>
  <c r="AG119" i="16"/>
  <c r="AG118" i="16"/>
  <c r="AG117" i="16"/>
  <c r="AG116" i="16"/>
  <c r="AG115" i="16"/>
  <c r="AG114" i="16"/>
  <c r="AG113" i="16"/>
  <c r="AG112" i="16"/>
  <c r="AG111" i="16"/>
  <c r="AG110" i="16"/>
  <c r="AG109" i="16"/>
  <c r="AG108" i="16"/>
  <c r="AG107" i="16"/>
  <c r="AG106" i="16"/>
  <c r="AG105" i="16"/>
  <c r="AG104" i="16"/>
  <c r="AG103" i="16"/>
  <c r="AG102" i="16"/>
  <c r="AG101" i="16"/>
  <c r="AG100" i="16"/>
  <c r="AG99" i="16"/>
  <c r="AG98" i="16"/>
  <c r="AG97" i="16"/>
  <c r="AG96" i="16"/>
  <c r="AG95" i="16"/>
  <c r="AG94" i="16"/>
  <c r="AG93" i="16"/>
  <c r="AG92" i="16"/>
  <c r="AG91" i="16"/>
  <c r="AG90" i="16"/>
  <c r="AG89" i="16"/>
  <c r="AG88" i="16"/>
  <c r="AG87" i="16"/>
  <c r="AG86" i="16"/>
  <c r="AG85" i="16"/>
  <c r="AG84" i="16"/>
  <c r="AG83" i="16"/>
  <c r="AG82" i="16"/>
  <c r="AG81" i="16"/>
  <c r="AG80" i="16"/>
  <c r="AG79" i="16"/>
  <c r="AG78" i="16"/>
  <c r="AG77" i="16"/>
  <c r="AG76" i="16"/>
  <c r="AG75" i="16"/>
  <c r="AG74" i="16"/>
  <c r="AG73" i="16"/>
  <c r="AG72" i="16"/>
  <c r="AG71" i="16"/>
  <c r="AG70" i="16"/>
  <c r="AG69" i="16"/>
  <c r="AG68" i="16"/>
  <c r="AG67" i="16"/>
  <c r="AG66" i="16"/>
  <c r="AG65" i="16"/>
  <c r="AG64" i="16"/>
  <c r="AG63" i="16"/>
  <c r="AG62" i="16"/>
  <c r="AG61" i="16"/>
  <c r="AG60" i="16"/>
  <c r="AG59" i="16"/>
  <c r="AG58" i="16"/>
  <c r="AG57" i="16"/>
  <c r="AG56" i="16"/>
  <c r="AG55" i="16"/>
  <c r="AG54" i="16"/>
  <c r="AG53" i="16"/>
  <c r="AG52" i="16"/>
  <c r="AG51" i="16"/>
  <c r="AG50" i="16"/>
  <c r="AG49" i="16"/>
  <c r="AG48" i="16"/>
  <c r="AG47" i="16"/>
  <c r="AG46" i="16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G12" i="16"/>
  <c r="AG11" i="16"/>
  <c r="AG10" i="16"/>
  <c r="AG9" i="16"/>
  <c r="AG8" i="16"/>
  <c r="AG7" i="16"/>
  <c r="AG6" i="16"/>
  <c r="AG5" i="16"/>
  <c r="AG4" i="16"/>
  <c r="AG3" i="16"/>
  <c r="AG2" i="16"/>
  <c r="AF167" i="19"/>
  <c r="AE167" i="19"/>
  <c r="AD167" i="19"/>
  <c r="AC167" i="19"/>
  <c r="AB167" i="19"/>
  <c r="AA167" i="19"/>
  <c r="Z167" i="19"/>
  <c r="Y167" i="19"/>
  <c r="X167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B167" i="19"/>
  <c r="AF166" i="19"/>
  <c r="AE166" i="19"/>
  <c r="AD166" i="19"/>
  <c r="AC166" i="19"/>
  <c r="AB166" i="19"/>
  <c r="AA166" i="19"/>
  <c r="Z166" i="19"/>
  <c r="Y166" i="19"/>
  <c r="X166" i="19"/>
  <c r="W166" i="19"/>
  <c r="V166" i="19"/>
  <c r="U166" i="19"/>
  <c r="T166" i="19"/>
  <c r="S166" i="19"/>
  <c r="R166" i="19"/>
  <c r="Q166" i="19"/>
  <c r="P166" i="19"/>
  <c r="O166" i="19"/>
  <c r="N166" i="19"/>
  <c r="M166" i="19"/>
  <c r="L166" i="19"/>
  <c r="K166" i="19"/>
  <c r="J166" i="19"/>
  <c r="I166" i="19"/>
  <c r="H166" i="19"/>
  <c r="G166" i="19"/>
  <c r="F166" i="19"/>
  <c r="E166" i="19"/>
  <c r="D166" i="19"/>
  <c r="C166" i="19"/>
  <c r="B166" i="19"/>
  <c r="B169" i="19"/>
  <c r="AJ165" i="19"/>
  <c r="AI165" i="19"/>
  <c r="AG163" i="19"/>
  <c r="AH163" i="19"/>
  <c r="AL163" i="19"/>
  <c r="AG162" i="19"/>
  <c r="AH162" i="19"/>
  <c r="AG161" i="19"/>
  <c r="AH161" i="19"/>
  <c r="AL161" i="19"/>
  <c r="AG160" i="19"/>
  <c r="AH160" i="19"/>
  <c r="AG159" i="19"/>
  <c r="AH159" i="19"/>
  <c r="AL159" i="19"/>
  <c r="AG158" i="19"/>
  <c r="AH158" i="19"/>
  <c r="AL158" i="19"/>
  <c r="AG157" i="19"/>
  <c r="AH157" i="19"/>
  <c r="AL157" i="19"/>
  <c r="AG156" i="19"/>
  <c r="AH156" i="19"/>
  <c r="AG155" i="19"/>
  <c r="AH155" i="19"/>
  <c r="AL155" i="19"/>
  <c r="AG154" i="19"/>
  <c r="AH154" i="19"/>
  <c r="AG153" i="19"/>
  <c r="AH153" i="19"/>
  <c r="AL153" i="19"/>
  <c r="AG152" i="19"/>
  <c r="AH152" i="19"/>
  <c r="AG151" i="19"/>
  <c r="AH151" i="19"/>
  <c r="AL151" i="19"/>
  <c r="AG150" i="19"/>
  <c r="AH150" i="19"/>
  <c r="AL150" i="19"/>
  <c r="AG149" i="19"/>
  <c r="AH149" i="19"/>
  <c r="AL149" i="19"/>
  <c r="AG148" i="19"/>
  <c r="AH148" i="19"/>
  <c r="AG147" i="19"/>
  <c r="AH147" i="19"/>
  <c r="AL147" i="19"/>
  <c r="AG146" i="19"/>
  <c r="AH146" i="19"/>
  <c r="AG145" i="19"/>
  <c r="AH145" i="19"/>
  <c r="AL145" i="19"/>
  <c r="AG144" i="19"/>
  <c r="AH144" i="19"/>
  <c r="AG143" i="19"/>
  <c r="AH143" i="19"/>
  <c r="AG142" i="19"/>
  <c r="AH142" i="19"/>
  <c r="AL142" i="19"/>
  <c r="AG141" i="19"/>
  <c r="AH141" i="19"/>
  <c r="AL141" i="19"/>
  <c r="AG140" i="19"/>
  <c r="AH140" i="19"/>
  <c r="AG139" i="19"/>
  <c r="AH139" i="19"/>
  <c r="AL139" i="19"/>
  <c r="AG138" i="19"/>
  <c r="AH138" i="19"/>
  <c r="AG137" i="19"/>
  <c r="AH137" i="19"/>
  <c r="AL137" i="19"/>
  <c r="AG136" i="19"/>
  <c r="AH136" i="19"/>
  <c r="AG135" i="19"/>
  <c r="AH135" i="19"/>
  <c r="AG134" i="19"/>
  <c r="AH134" i="19"/>
  <c r="AL134" i="19"/>
  <c r="AG133" i="19"/>
  <c r="AH133" i="19"/>
  <c r="AL133" i="19"/>
  <c r="AG132" i="19"/>
  <c r="AH132" i="19"/>
  <c r="AG131" i="19"/>
  <c r="AH131" i="19"/>
  <c r="AL131" i="19"/>
  <c r="AG130" i="19"/>
  <c r="AH130" i="19"/>
  <c r="AG129" i="19"/>
  <c r="AH129" i="19"/>
  <c r="AL129" i="19"/>
  <c r="AG128" i="19"/>
  <c r="AH128" i="19"/>
  <c r="AL128" i="19"/>
  <c r="AG127" i="19"/>
  <c r="AH127" i="19"/>
  <c r="AG126" i="19"/>
  <c r="AH126" i="19"/>
  <c r="AL126" i="19"/>
  <c r="AG125" i="19"/>
  <c r="AH125" i="19"/>
  <c r="AL125" i="19"/>
  <c r="AG124" i="19"/>
  <c r="AH124" i="19"/>
  <c r="AG123" i="19"/>
  <c r="AH123" i="19"/>
  <c r="AL123" i="19"/>
  <c r="AG122" i="19"/>
  <c r="AH122" i="19"/>
  <c r="AG121" i="19"/>
  <c r="AH121" i="19"/>
  <c r="AL121" i="19"/>
  <c r="AG120" i="19"/>
  <c r="AH120" i="19"/>
  <c r="AG119" i="19"/>
  <c r="AH119" i="19"/>
  <c r="AG118" i="19"/>
  <c r="AH118" i="19"/>
  <c r="AL118" i="19"/>
  <c r="AG117" i="19"/>
  <c r="AH117" i="19"/>
  <c r="AL117" i="19"/>
  <c r="AG116" i="19"/>
  <c r="AH116" i="19"/>
  <c r="AL116" i="19"/>
  <c r="AG115" i="19"/>
  <c r="AH115" i="19"/>
  <c r="AL115" i="19"/>
  <c r="AG114" i="19"/>
  <c r="AH114" i="19"/>
  <c r="AG113" i="19"/>
  <c r="AH113" i="19"/>
  <c r="AL113" i="19"/>
  <c r="AG112" i="19"/>
  <c r="AH112" i="19"/>
  <c r="AG111" i="19"/>
  <c r="AH111" i="19"/>
  <c r="AG110" i="19"/>
  <c r="AH110" i="19"/>
  <c r="AL110" i="19"/>
  <c r="AG109" i="19"/>
  <c r="AH109" i="19"/>
  <c r="AL109" i="19"/>
  <c r="AG108" i="19"/>
  <c r="AH108" i="19"/>
  <c r="AL108" i="19"/>
  <c r="AG107" i="19"/>
  <c r="AH107" i="19"/>
  <c r="AL107" i="19"/>
  <c r="AG106" i="19"/>
  <c r="AH106" i="19"/>
  <c r="AG105" i="19"/>
  <c r="AH105" i="19"/>
  <c r="AL105" i="19"/>
  <c r="AG104" i="19"/>
  <c r="AH104" i="19"/>
  <c r="AL104" i="19"/>
  <c r="AG103" i="19"/>
  <c r="AH103" i="19"/>
  <c r="AG102" i="19"/>
  <c r="AH102" i="19"/>
  <c r="AL102" i="19"/>
  <c r="AG101" i="19"/>
  <c r="AH101" i="19"/>
  <c r="AL101" i="19"/>
  <c r="AG100" i="19"/>
  <c r="AH100" i="19"/>
  <c r="AG99" i="19"/>
  <c r="AH99" i="19"/>
  <c r="AL99" i="19"/>
  <c r="AG98" i="19"/>
  <c r="AH98" i="19"/>
  <c r="AG97" i="19"/>
  <c r="AH97" i="19"/>
  <c r="AL97" i="19"/>
  <c r="AG96" i="19"/>
  <c r="AH96" i="19"/>
  <c r="AL96" i="19"/>
  <c r="AG95" i="19"/>
  <c r="AH95" i="19"/>
  <c r="AG94" i="19"/>
  <c r="AH94" i="19"/>
  <c r="AL94" i="19"/>
  <c r="AG93" i="19"/>
  <c r="AH93" i="19"/>
  <c r="AL93" i="19"/>
  <c r="AG92" i="19"/>
  <c r="AH92" i="19"/>
  <c r="AG91" i="19"/>
  <c r="AH91" i="19"/>
  <c r="AL91" i="19"/>
  <c r="AG90" i="19"/>
  <c r="AH90" i="19"/>
  <c r="AL90" i="19"/>
  <c r="AG89" i="19"/>
  <c r="AH89" i="19"/>
  <c r="AL89" i="19"/>
  <c r="AG88" i="19"/>
  <c r="AH88" i="19"/>
  <c r="AL88" i="19"/>
  <c r="AG87" i="19"/>
  <c r="AH87" i="19"/>
  <c r="AG86" i="19"/>
  <c r="AH86" i="19"/>
  <c r="AL86" i="19"/>
  <c r="AG85" i="19"/>
  <c r="AH85" i="19"/>
  <c r="AL85" i="19"/>
  <c r="AG84" i="19"/>
  <c r="AH84" i="19"/>
  <c r="AG83" i="19"/>
  <c r="AH83" i="19"/>
  <c r="AL83" i="19"/>
  <c r="AG82" i="19"/>
  <c r="AH82" i="19"/>
  <c r="AL82" i="19"/>
  <c r="AG81" i="19"/>
  <c r="AH81" i="19"/>
  <c r="AL81" i="19"/>
  <c r="AG80" i="19"/>
  <c r="AH80" i="19"/>
  <c r="AL80" i="19"/>
  <c r="AG79" i="19"/>
  <c r="AH79" i="19"/>
  <c r="AG78" i="19"/>
  <c r="AH78" i="19"/>
  <c r="AL78" i="19"/>
  <c r="AG77" i="19"/>
  <c r="AH77" i="19"/>
  <c r="AL77" i="19"/>
  <c r="AG76" i="19"/>
  <c r="AH76" i="19"/>
  <c r="AG75" i="19"/>
  <c r="AH75" i="19"/>
  <c r="AL75" i="19"/>
  <c r="AG74" i="19"/>
  <c r="AH74" i="19"/>
  <c r="AL74" i="19"/>
  <c r="AG73" i="19"/>
  <c r="AH73" i="19"/>
  <c r="AL73" i="19"/>
  <c r="AG72" i="19"/>
  <c r="AH72" i="19"/>
  <c r="AL72" i="19"/>
  <c r="AG71" i="19"/>
  <c r="AH71" i="19"/>
  <c r="AG70" i="19"/>
  <c r="AH70" i="19"/>
  <c r="AL70" i="19"/>
  <c r="AG69" i="19"/>
  <c r="AH69" i="19"/>
  <c r="AL69" i="19"/>
  <c r="AG68" i="19"/>
  <c r="AH68" i="19"/>
  <c r="AG67" i="19"/>
  <c r="AH67" i="19"/>
  <c r="AL67" i="19"/>
  <c r="AG66" i="19"/>
  <c r="AH66" i="19"/>
  <c r="AL66" i="19"/>
  <c r="AG65" i="19"/>
  <c r="AH65" i="19"/>
  <c r="AL65" i="19"/>
  <c r="AG64" i="19"/>
  <c r="AH64" i="19"/>
  <c r="AL64" i="19"/>
  <c r="AG63" i="19"/>
  <c r="AH63" i="19"/>
  <c r="AG62" i="19"/>
  <c r="AH62" i="19"/>
  <c r="AL62" i="19"/>
  <c r="AG61" i="19"/>
  <c r="AH61" i="19"/>
  <c r="AL61" i="19"/>
  <c r="AG60" i="19"/>
  <c r="AH60" i="19"/>
  <c r="AG59" i="19"/>
  <c r="AH59" i="19"/>
  <c r="AL59" i="19"/>
  <c r="AG58" i="19"/>
  <c r="AH58" i="19"/>
  <c r="AL58" i="19"/>
  <c r="AG57" i="19"/>
  <c r="AH57" i="19"/>
  <c r="AL57" i="19"/>
  <c r="AG56" i="19"/>
  <c r="AH56" i="19"/>
  <c r="AL56" i="19"/>
  <c r="AG55" i="19"/>
  <c r="AH55" i="19"/>
  <c r="AG54" i="19"/>
  <c r="AH54" i="19"/>
  <c r="AL54" i="19"/>
  <c r="AG53" i="19"/>
  <c r="AH53" i="19"/>
  <c r="AL53" i="19"/>
  <c r="AG52" i="19"/>
  <c r="AH52" i="19"/>
  <c r="AG51" i="19"/>
  <c r="AH51" i="19"/>
  <c r="AL51" i="19"/>
  <c r="AG50" i="19"/>
  <c r="AH50" i="19"/>
  <c r="AL50" i="19"/>
  <c r="AG49" i="19"/>
  <c r="AH49" i="19"/>
  <c r="AL49" i="19"/>
  <c r="AG48" i="19"/>
  <c r="AH48" i="19"/>
  <c r="AL48" i="19"/>
  <c r="AG47" i="19"/>
  <c r="AH47" i="19"/>
  <c r="AG46" i="19"/>
  <c r="AH46" i="19"/>
  <c r="AL46" i="19"/>
  <c r="AG45" i="19"/>
  <c r="AH45" i="19"/>
  <c r="AL45" i="19"/>
  <c r="AG44" i="19"/>
  <c r="AH44" i="19"/>
  <c r="AG43" i="19"/>
  <c r="AH43" i="19"/>
  <c r="AL43" i="19"/>
  <c r="AG42" i="19"/>
  <c r="AH42" i="19"/>
  <c r="AL42" i="19"/>
  <c r="AG41" i="19"/>
  <c r="AH41" i="19"/>
  <c r="AL41" i="19"/>
  <c r="AG40" i="19"/>
  <c r="AH40" i="19"/>
  <c r="AL40" i="19"/>
  <c r="AG39" i="19"/>
  <c r="AH39" i="19"/>
  <c r="AG38" i="19"/>
  <c r="AH38" i="19"/>
  <c r="AL38" i="19"/>
  <c r="AG37" i="19"/>
  <c r="AH37" i="19"/>
  <c r="AL37" i="19"/>
  <c r="AG36" i="19"/>
  <c r="AH36" i="19"/>
  <c r="AG35" i="19"/>
  <c r="AH35" i="19"/>
  <c r="AL35" i="19"/>
  <c r="AG34" i="19"/>
  <c r="AH34" i="19"/>
  <c r="AL34" i="19"/>
  <c r="AG33" i="19"/>
  <c r="AH33" i="19"/>
  <c r="AL33" i="19"/>
  <c r="AG32" i="19"/>
  <c r="AH32" i="19"/>
  <c r="AL32" i="19"/>
  <c r="AG31" i="19"/>
  <c r="AH31" i="19"/>
  <c r="AG30" i="19"/>
  <c r="AH30" i="19"/>
  <c r="AL30" i="19"/>
  <c r="AG29" i="19"/>
  <c r="AH29" i="19"/>
  <c r="AL29" i="19"/>
  <c r="AG28" i="19"/>
  <c r="AH28" i="19"/>
  <c r="AG27" i="19"/>
  <c r="AH27" i="19"/>
  <c r="AL27" i="19"/>
  <c r="AG26" i="19"/>
  <c r="AH26" i="19"/>
  <c r="AL26" i="19"/>
  <c r="AG25" i="19"/>
  <c r="AH25" i="19"/>
  <c r="AL25" i="19"/>
  <c r="AG24" i="19"/>
  <c r="AH24" i="19"/>
  <c r="AL24" i="19"/>
  <c r="AG23" i="19"/>
  <c r="AH23" i="19"/>
  <c r="AG22" i="19"/>
  <c r="AH22" i="19"/>
  <c r="AL22" i="19"/>
  <c r="AG21" i="19"/>
  <c r="AH21" i="19"/>
  <c r="AL21" i="19"/>
  <c r="AG20" i="19"/>
  <c r="AH20" i="19"/>
  <c r="AG19" i="19"/>
  <c r="AH19" i="19"/>
  <c r="AL19" i="19"/>
  <c r="AG18" i="19"/>
  <c r="AH18" i="19"/>
  <c r="AL18" i="19"/>
  <c r="AG17" i="19"/>
  <c r="AH17" i="19"/>
  <c r="AL17" i="19"/>
  <c r="AG16" i="19"/>
  <c r="AH16" i="19"/>
  <c r="AL16" i="19"/>
  <c r="AG15" i="19"/>
  <c r="AH15" i="19"/>
  <c r="AG14" i="19"/>
  <c r="AH14" i="19"/>
  <c r="AL14" i="19"/>
  <c r="AG13" i="19"/>
  <c r="AH13" i="19"/>
  <c r="AL13" i="19"/>
  <c r="AG12" i="19"/>
  <c r="AH12" i="19"/>
  <c r="AG11" i="19"/>
  <c r="AH11" i="19"/>
  <c r="AL11" i="19"/>
  <c r="AG10" i="19"/>
  <c r="AH10" i="19"/>
  <c r="AL10" i="19"/>
  <c r="AG9" i="19"/>
  <c r="AH9" i="19"/>
  <c r="AL9" i="19"/>
  <c r="AG8" i="19"/>
  <c r="AH8" i="19"/>
  <c r="AL8" i="19"/>
  <c r="AG7" i="19"/>
  <c r="AH7" i="19"/>
  <c r="AG6" i="19"/>
  <c r="AH6" i="19"/>
  <c r="AL6" i="19"/>
  <c r="AG5" i="19"/>
  <c r="AH5" i="19"/>
  <c r="AL5" i="19"/>
  <c r="AG4" i="19"/>
  <c r="AH4" i="19"/>
  <c r="AG3" i="19"/>
  <c r="AH3" i="19"/>
  <c r="AL3" i="19"/>
  <c r="AG2" i="19"/>
  <c r="AH2" i="19"/>
  <c r="AL2" i="19"/>
  <c r="AG5" i="17"/>
  <c r="AG6" i="17"/>
  <c r="AG7" i="17"/>
  <c r="AG8" i="17"/>
  <c r="AG9" i="17"/>
  <c r="AG10" i="17"/>
  <c r="AG11" i="17"/>
  <c r="AG12" i="17"/>
  <c r="AG13" i="17"/>
  <c r="AG14" i="17"/>
  <c r="AG15" i="17"/>
  <c r="AG16" i="17"/>
  <c r="AG17" i="17"/>
  <c r="AG82" i="17"/>
  <c r="AG108" i="17"/>
  <c r="AG125" i="17"/>
  <c r="AG165" i="2"/>
  <c r="AL84" i="19"/>
  <c r="AL15" i="19"/>
  <c r="AH15" i="17"/>
  <c r="AL15" i="17"/>
  <c r="AL31" i="19"/>
  <c r="AL47" i="19"/>
  <c r="AL63" i="19"/>
  <c r="AL79" i="19"/>
  <c r="AL95" i="19"/>
  <c r="AL98" i="19"/>
  <c r="AL112" i="19"/>
  <c r="AL4" i="19"/>
  <c r="AL52" i="19"/>
  <c r="AL68" i="19"/>
  <c r="AL12" i="19"/>
  <c r="AH12" i="17"/>
  <c r="AL28" i="19"/>
  <c r="AL44" i="19"/>
  <c r="AL60" i="19"/>
  <c r="AL76" i="19"/>
  <c r="AL92" i="19"/>
  <c r="AL103" i="19"/>
  <c r="AL106" i="19"/>
  <c r="AL20" i="19"/>
  <c r="AL36" i="19"/>
  <c r="AL111" i="19"/>
  <c r="AL7" i="19"/>
  <c r="AH7" i="17"/>
  <c r="AL7" i="17"/>
  <c r="AL23" i="19"/>
  <c r="AL39" i="19"/>
  <c r="AL55" i="19"/>
  <c r="AL71" i="19"/>
  <c r="AL87" i="19"/>
  <c r="AL100" i="19"/>
  <c r="AL114" i="19"/>
  <c r="AH82" i="17"/>
  <c r="AH14" i="17"/>
  <c r="AH10" i="17"/>
  <c r="AH6" i="17"/>
  <c r="AH17" i="17"/>
  <c r="AH13" i="17"/>
  <c r="AH9" i="17"/>
  <c r="AH5" i="17"/>
  <c r="AH108" i="17"/>
  <c r="AH16" i="17"/>
  <c r="AH8" i="17"/>
  <c r="AH11" i="17"/>
  <c r="AL11" i="17"/>
  <c r="AL119" i="19"/>
  <c r="AL120" i="19"/>
  <c r="AL124" i="19"/>
  <c r="AL135" i="19"/>
  <c r="AL143" i="19"/>
  <c r="AL132" i="19"/>
  <c r="AL136" i="19"/>
  <c r="AL140" i="19"/>
  <c r="AL144" i="19"/>
  <c r="AL148" i="19"/>
  <c r="AL152" i="19"/>
  <c r="AL127" i="19"/>
  <c r="AL130" i="19"/>
  <c r="AL138" i="19"/>
  <c r="AL146" i="19"/>
  <c r="AH125" i="17"/>
  <c r="AL156" i="19"/>
  <c r="AL160" i="19"/>
  <c r="AL162" i="19"/>
  <c r="AL154" i="19"/>
  <c r="AG154" i="17"/>
  <c r="AH154" i="17"/>
  <c r="AG123" i="17"/>
  <c r="AH123" i="17"/>
  <c r="AL123" i="17"/>
  <c r="AL122" i="19"/>
  <c r="AG122" i="17"/>
  <c r="AH122" i="17"/>
  <c r="AG121" i="17"/>
  <c r="AH121" i="17"/>
  <c r="AG118" i="17"/>
  <c r="AH118" i="17"/>
  <c r="AH7" i="16"/>
  <c r="AL7" i="16"/>
  <c r="AH123" i="16"/>
  <c r="AL123" i="16"/>
  <c r="AH15" i="16"/>
  <c r="AL15" i="16"/>
  <c r="AG165" i="3"/>
  <c r="AG168" i="14"/>
  <c r="AG165" i="20"/>
  <c r="AG168" i="20"/>
  <c r="B168" i="20"/>
  <c r="C168" i="20"/>
  <c r="D168" i="20"/>
  <c r="E168" i="20"/>
  <c r="F168" i="20"/>
  <c r="G168" i="20"/>
  <c r="H168" i="20"/>
  <c r="I168" i="20"/>
  <c r="J168" i="20"/>
  <c r="K168" i="20"/>
  <c r="L168" i="20"/>
  <c r="M168" i="20"/>
  <c r="N168" i="20"/>
  <c r="O168" i="20"/>
  <c r="P168" i="20"/>
  <c r="Q168" i="20"/>
  <c r="R168" i="20"/>
  <c r="S168" i="20"/>
  <c r="T168" i="20"/>
  <c r="U168" i="20"/>
  <c r="V168" i="20"/>
  <c r="W168" i="20"/>
  <c r="X168" i="20"/>
  <c r="Y168" i="20"/>
  <c r="Z168" i="20"/>
  <c r="AA168" i="20"/>
  <c r="AB168" i="20"/>
  <c r="AC168" i="20"/>
  <c r="AD168" i="20"/>
  <c r="AE168" i="20"/>
  <c r="AF168" i="20"/>
  <c r="AG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G165" i="4"/>
  <c r="AG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5" i="5"/>
  <c r="AG168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5" i="14"/>
  <c r="B168" i="14"/>
  <c r="C168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AD168" i="14"/>
  <c r="AE168" i="14"/>
  <c r="AF168" i="14"/>
  <c r="AG168" i="13"/>
  <c r="B168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Z168" i="13"/>
  <c r="AA168" i="13"/>
  <c r="AB168" i="13"/>
  <c r="AC168" i="13"/>
  <c r="AD168" i="13"/>
  <c r="AE168" i="13"/>
  <c r="AF168" i="13"/>
  <c r="AG165" i="9"/>
  <c r="AG168" i="9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Z168" i="9"/>
  <c r="AA168" i="9"/>
  <c r="AB168" i="9"/>
  <c r="AC168" i="9"/>
  <c r="AD168" i="9"/>
  <c r="AE168" i="9"/>
  <c r="AF168" i="9"/>
  <c r="AG165" i="15"/>
  <c r="AG168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S168" i="15"/>
  <c r="T168" i="15"/>
  <c r="U168" i="15"/>
  <c r="V168" i="15"/>
  <c r="W168" i="15"/>
  <c r="X168" i="15"/>
  <c r="Y168" i="15"/>
  <c r="Z168" i="15"/>
  <c r="AA168" i="15"/>
  <c r="AB168" i="15"/>
  <c r="AC168" i="15"/>
  <c r="AD168" i="15"/>
  <c r="AE168" i="15"/>
  <c r="AF168" i="15"/>
  <c r="AG165" i="16"/>
  <c r="AG168" i="16"/>
  <c r="B168" i="16"/>
  <c r="C168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P168" i="16"/>
  <c r="Q168" i="16"/>
  <c r="R168" i="16"/>
  <c r="S168" i="16"/>
  <c r="T168" i="16"/>
  <c r="U168" i="16"/>
  <c r="V168" i="16"/>
  <c r="W168" i="16"/>
  <c r="X168" i="16"/>
  <c r="Y168" i="16"/>
  <c r="Z168" i="16"/>
  <c r="AA168" i="16"/>
  <c r="AB168" i="16"/>
  <c r="AC168" i="16"/>
  <c r="AD168" i="16"/>
  <c r="AE168" i="16"/>
  <c r="AF168" i="16"/>
  <c r="AH165" i="19"/>
  <c r="AL165" i="19"/>
  <c r="B168" i="19"/>
  <c r="C168" i="19"/>
  <c r="D168" i="19"/>
  <c r="E168" i="19"/>
  <c r="F168" i="19"/>
  <c r="G168" i="19"/>
  <c r="H168" i="19"/>
  <c r="I168" i="19"/>
  <c r="J168" i="19"/>
  <c r="K168" i="19"/>
  <c r="L168" i="19"/>
  <c r="M168" i="19"/>
  <c r="N168" i="19"/>
  <c r="O168" i="19"/>
  <c r="P168" i="19"/>
  <c r="Q168" i="19"/>
  <c r="R168" i="19"/>
  <c r="S168" i="19"/>
  <c r="T168" i="19"/>
  <c r="U168" i="19"/>
  <c r="V168" i="19"/>
  <c r="W168" i="19"/>
  <c r="X168" i="19"/>
  <c r="Y168" i="19"/>
  <c r="Z168" i="19"/>
  <c r="AA168" i="19"/>
  <c r="AB168" i="19"/>
  <c r="AC168" i="19"/>
  <c r="AD168" i="19"/>
  <c r="AE168" i="19"/>
  <c r="AF168" i="19"/>
  <c r="AG168" i="19"/>
  <c r="AG169" i="19"/>
  <c r="AG165" i="19"/>
  <c r="C169" i="19"/>
  <c r="D169" i="19"/>
  <c r="E169" i="19"/>
  <c r="F169" i="19"/>
  <c r="G169" i="19"/>
  <c r="H169" i="19"/>
  <c r="I169" i="19"/>
  <c r="J169" i="19"/>
  <c r="K169" i="19"/>
  <c r="L169" i="19"/>
  <c r="M169" i="19"/>
  <c r="N169" i="19"/>
  <c r="O169" i="19"/>
  <c r="P169" i="19"/>
  <c r="Q169" i="19"/>
  <c r="R169" i="19"/>
  <c r="S169" i="19"/>
  <c r="T169" i="19"/>
  <c r="U169" i="19"/>
  <c r="V169" i="19"/>
  <c r="W169" i="19"/>
  <c r="X169" i="19"/>
  <c r="Y169" i="19"/>
  <c r="Z169" i="19"/>
  <c r="AA169" i="19"/>
  <c r="AB169" i="19"/>
  <c r="AC169" i="19"/>
  <c r="AD169" i="19"/>
  <c r="AE169" i="19"/>
  <c r="AF169" i="19"/>
  <c r="AH5" i="16"/>
  <c r="AL5" i="17"/>
  <c r="AH82" i="16"/>
  <c r="AL82" i="17"/>
  <c r="AH8" i="16"/>
  <c r="AL8" i="17"/>
  <c r="AH9" i="16"/>
  <c r="AL9" i="17"/>
  <c r="AH6" i="16"/>
  <c r="AL6" i="17"/>
  <c r="AH11" i="16"/>
  <c r="AL11" i="16"/>
  <c r="AH16" i="16"/>
  <c r="AL16" i="17"/>
  <c r="AH108" i="16"/>
  <c r="AL108" i="17"/>
  <c r="AH13" i="16"/>
  <c r="AL13" i="17"/>
  <c r="AH10" i="16"/>
  <c r="AL10" i="17"/>
  <c r="AH17" i="16"/>
  <c r="AL17" i="17"/>
  <c r="AH14" i="16"/>
  <c r="AL14" i="17"/>
  <c r="AH12" i="16"/>
  <c r="AL12" i="17"/>
  <c r="AH125" i="16"/>
  <c r="AL125" i="17"/>
  <c r="AH154" i="16"/>
  <c r="AL154" i="17"/>
  <c r="AH122" i="16"/>
  <c r="AL122" i="17"/>
  <c r="AH121" i="16"/>
  <c r="AL121" i="17"/>
  <c r="AH118" i="16"/>
  <c r="AL118" i="17"/>
  <c r="AH123" i="15"/>
  <c r="AH15" i="15"/>
  <c r="AH11" i="15"/>
  <c r="AL11" i="15"/>
  <c r="AH7" i="15"/>
  <c r="AL7" i="15"/>
  <c r="AJ165" i="17"/>
  <c r="AH15" i="9"/>
  <c r="AL15" i="9"/>
  <c r="AL15" i="15"/>
  <c r="AL12" i="16"/>
  <c r="AH12" i="15"/>
  <c r="AL17" i="16"/>
  <c r="AH17" i="15"/>
  <c r="AL10" i="16"/>
  <c r="AH10" i="15"/>
  <c r="AL108" i="16"/>
  <c r="AH108" i="15"/>
  <c r="AL9" i="16"/>
  <c r="AH9" i="15"/>
  <c r="AL8" i="16"/>
  <c r="AH8" i="15"/>
  <c r="AL13" i="16"/>
  <c r="AH13" i="15"/>
  <c r="AL16" i="16"/>
  <c r="AH16" i="15"/>
  <c r="AL6" i="16"/>
  <c r="AH6" i="15"/>
  <c r="AL14" i="16"/>
  <c r="AH14" i="15"/>
  <c r="AL82" i="16"/>
  <c r="AH82" i="15"/>
  <c r="AL5" i="16"/>
  <c r="AH5" i="15"/>
  <c r="AL125" i="16"/>
  <c r="AH125" i="15"/>
  <c r="AL154" i="16"/>
  <c r="AH154" i="15"/>
  <c r="AH123" i="9"/>
  <c r="AL123" i="9"/>
  <c r="AL123" i="15"/>
  <c r="AL122" i="16"/>
  <c r="AH122" i="15"/>
  <c r="AL121" i="16"/>
  <c r="AH121" i="15"/>
  <c r="AL118" i="16"/>
  <c r="AH118" i="15"/>
  <c r="AH15" i="13"/>
  <c r="AL15" i="13"/>
  <c r="AH11" i="9"/>
  <c r="AL11" i="9"/>
  <c r="AH7" i="9"/>
  <c r="AL7" i="9"/>
  <c r="AI165" i="17"/>
  <c r="AG49" i="17"/>
  <c r="AH49" i="17"/>
  <c r="AG2" i="17"/>
  <c r="AH2" i="17"/>
  <c r="AG3" i="17"/>
  <c r="AH3" i="17"/>
  <c r="AG4" i="17"/>
  <c r="AH4" i="17"/>
  <c r="AG18" i="17"/>
  <c r="AH18" i="17"/>
  <c r="AG19" i="17"/>
  <c r="AH19" i="17"/>
  <c r="AG20" i="17"/>
  <c r="AH20" i="17"/>
  <c r="AG21" i="17"/>
  <c r="AH21" i="17"/>
  <c r="AG22" i="17"/>
  <c r="AH22" i="17"/>
  <c r="AG23" i="17"/>
  <c r="AH23" i="17"/>
  <c r="AG24" i="17"/>
  <c r="AH24" i="17"/>
  <c r="AG25" i="17"/>
  <c r="AH25" i="17"/>
  <c r="AG26" i="17"/>
  <c r="AH26" i="17"/>
  <c r="AG27" i="17"/>
  <c r="AH27" i="17"/>
  <c r="AG28" i="17"/>
  <c r="AH28" i="17"/>
  <c r="AG29" i="17"/>
  <c r="AH29" i="17"/>
  <c r="AG30" i="17"/>
  <c r="AH30" i="17"/>
  <c r="AG31" i="17"/>
  <c r="AH31" i="17"/>
  <c r="AG32" i="17"/>
  <c r="AH32" i="17"/>
  <c r="AG33" i="17"/>
  <c r="AH33" i="17"/>
  <c r="AG34" i="17"/>
  <c r="AH34" i="17"/>
  <c r="AG35" i="17"/>
  <c r="AH35" i="17"/>
  <c r="AG36" i="17"/>
  <c r="AH36" i="17"/>
  <c r="AG37" i="17"/>
  <c r="AH37" i="17"/>
  <c r="AG38" i="17"/>
  <c r="AH38" i="17"/>
  <c r="AG39" i="17"/>
  <c r="AH39" i="17"/>
  <c r="AG40" i="17"/>
  <c r="AH40" i="17"/>
  <c r="AG41" i="17"/>
  <c r="AH41" i="17"/>
  <c r="AG42" i="17"/>
  <c r="AH42" i="17"/>
  <c r="AG43" i="17"/>
  <c r="AH43" i="17"/>
  <c r="AG44" i="17"/>
  <c r="AH44" i="17"/>
  <c r="AG45" i="17"/>
  <c r="AH45" i="17"/>
  <c r="AG46" i="17"/>
  <c r="AH46" i="17"/>
  <c r="AG47" i="17"/>
  <c r="AH47" i="17"/>
  <c r="AG48" i="17"/>
  <c r="AH48" i="17"/>
  <c r="AG50" i="17"/>
  <c r="AH50" i="17"/>
  <c r="AG51" i="17"/>
  <c r="AH51" i="17"/>
  <c r="AG52" i="17"/>
  <c r="AH52" i="17"/>
  <c r="AG53" i="17"/>
  <c r="AH53" i="17"/>
  <c r="AG54" i="17"/>
  <c r="AH54" i="17"/>
  <c r="AG55" i="17"/>
  <c r="AH55" i="17"/>
  <c r="AG56" i="17"/>
  <c r="AH56" i="17"/>
  <c r="AG57" i="17"/>
  <c r="AH57" i="17"/>
  <c r="AG58" i="17"/>
  <c r="AH58" i="17"/>
  <c r="AG59" i="17"/>
  <c r="AH59" i="17"/>
  <c r="AG60" i="17"/>
  <c r="AH60" i="17"/>
  <c r="AG61" i="17"/>
  <c r="AH61" i="17"/>
  <c r="AG62" i="17"/>
  <c r="AH62" i="17"/>
  <c r="AG63" i="17"/>
  <c r="AH63" i="17"/>
  <c r="AG64" i="17"/>
  <c r="AH64" i="17"/>
  <c r="AG65" i="17"/>
  <c r="AH65" i="17"/>
  <c r="AG66" i="17"/>
  <c r="AH66" i="17"/>
  <c r="AG67" i="17"/>
  <c r="AH67" i="17"/>
  <c r="AG68" i="17"/>
  <c r="AH68" i="17"/>
  <c r="AG69" i="17"/>
  <c r="AH69" i="17"/>
  <c r="AG70" i="17"/>
  <c r="AH70" i="17"/>
  <c r="AG71" i="17"/>
  <c r="AH71" i="17"/>
  <c r="AG72" i="17"/>
  <c r="AH72" i="17"/>
  <c r="AG73" i="17"/>
  <c r="AH73" i="17"/>
  <c r="AG74" i="17"/>
  <c r="AH74" i="17"/>
  <c r="AG75" i="17"/>
  <c r="AH75" i="17"/>
  <c r="AG76" i="17"/>
  <c r="AH76" i="17"/>
  <c r="AG77" i="17"/>
  <c r="AH77" i="17"/>
  <c r="AG78" i="17"/>
  <c r="AH78" i="17"/>
  <c r="AG79" i="17"/>
  <c r="AH79" i="17"/>
  <c r="AG80" i="17"/>
  <c r="AH80" i="17"/>
  <c r="AG81" i="17"/>
  <c r="AH81" i="17"/>
  <c r="AG83" i="17"/>
  <c r="AH83" i="17"/>
  <c r="AG84" i="17"/>
  <c r="AH84" i="17"/>
  <c r="AG85" i="17"/>
  <c r="AH85" i="17"/>
  <c r="AG86" i="17"/>
  <c r="AH86" i="17"/>
  <c r="AG87" i="17"/>
  <c r="AH87" i="17"/>
  <c r="AG88" i="17"/>
  <c r="AH88" i="17"/>
  <c r="AG89" i="17"/>
  <c r="AH89" i="17"/>
  <c r="AG90" i="17"/>
  <c r="AH90" i="17"/>
  <c r="AG91" i="17"/>
  <c r="AH91" i="17"/>
  <c r="AG92" i="17"/>
  <c r="AH92" i="17"/>
  <c r="AG93" i="17"/>
  <c r="AH93" i="17"/>
  <c r="AG94" i="17"/>
  <c r="AH94" i="17"/>
  <c r="AG95" i="17"/>
  <c r="AH95" i="17"/>
  <c r="AG96" i="17"/>
  <c r="AH96" i="17"/>
  <c r="AG97" i="17"/>
  <c r="AH97" i="17"/>
  <c r="AG98" i="17"/>
  <c r="AH98" i="17"/>
  <c r="AG99" i="17"/>
  <c r="AH99" i="17"/>
  <c r="AG100" i="17"/>
  <c r="AH100" i="17"/>
  <c r="AG101" i="17"/>
  <c r="AH101" i="17"/>
  <c r="AG102" i="17"/>
  <c r="AH102" i="17"/>
  <c r="AG103" i="17"/>
  <c r="AH103" i="17"/>
  <c r="AG104" i="17"/>
  <c r="AH104" i="17"/>
  <c r="AG105" i="17"/>
  <c r="AH105" i="17"/>
  <c r="AG106" i="17"/>
  <c r="AH106" i="17"/>
  <c r="AG107" i="17"/>
  <c r="AH107" i="17"/>
  <c r="AG109" i="17"/>
  <c r="AH109" i="17"/>
  <c r="AG110" i="17"/>
  <c r="AH110" i="17"/>
  <c r="AG111" i="17"/>
  <c r="AH111" i="17"/>
  <c r="AG112" i="17"/>
  <c r="AH112" i="17"/>
  <c r="AG113" i="17"/>
  <c r="AH113" i="17"/>
  <c r="AG114" i="17"/>
  <c r="AH114" i="17"/>
  <c r="AG115" i="17"/>
  <c r="AH115" i="17"/>
  <c r="AG116" i="17"/>
  <c r="AH116" i="17"/>
  <c r="AG117" i="17"/>
  <c r="AH117" i="17"/>
  <c r="AG119" i="17"/>
  <c r="AH119" i="17"/>
  <c r="AG120" i="17"/>
  <c r="AH120" i="17"/>
  <c r="AG124" i="17"/>
  <c r="AH124" i="17"/>
  <c r="AG126" i="17"/>
  <c r="AH126" i="17"/>
  <c r="AG127" i="17"/>
  <c r="AH127" i="17"/>
  <c r="AG128" i="17"/>
  <c r="AH128" i="17"/>
  <c r="AG129" i="17"/>
  <c r="AH129" i="17"/>
  <c r="AG130" i="17"/>
  <c r="AH130" i="17"/>
  <c r="AG131" i="17"/>
  <c r="AH131" i="17"/>
  <c r="AG132" i="17"/>
  <c r="AH132" i="17"/>
  <c r="AG133" i="17"/>
  <c r="AH133" i="17"/>
  <c r="AG134" i="17"/>
  <c r="AH134" i="17"/>
  <c r="AG135" i="17"/>
  <c r="AH135" i="17"/>
  <c r="AG136" i="17"/>
  <c r="AH136" i="17"/>
  <c r="AG137" i="17"/>
  <c r="AH137" i="17"/>
  <c r="AG138" i="17"/>
  <c r="AH138" i="17"/>
  <c r="AG139" i="17"/>
  <c r="AH139" i="17"/>
  <c r="AG140" i="17"/>
  <c r="AH140" i="17"/>
  <c r="AG141" i="17"/>
  <c r="AH141" i="17"/>
  <c r="AG142" i="17"/>
  <c r="AH142" i="17"/>
  <c r="AG143" i="17"/>
  <c r="AH143" i="17"/>
  <c r="AG144" i="17"/>
  <c r="AH144" i="17"/>
  <c r="AG145" i="17"/>
  <c r="AH145" i="17"/>
  <c r="AG146" i="17"/>
  <c r="AH146" i="17"/>
  <c r="AG147" i="17"/>
  <c r="AH147" i="17"/>
  <c r="AG148" i="17"/>
  <c r="AH148" i="17"/>
  <c r="AG149" i="17"/>
  <c r="AH149" i="17"/>
  <c r="AG150" i="17"/>
  <c r="AH150" i="17"/>
  <c r="AG151" i="17"/>
  <c r="AH151" i="17"/>
  <c r="AG152" i="17"/>
  <c r="AH152" i="17"/>
  <c r="AG153" i="17"/>
  <c r="AH153" i="17"/>
  <c r="AG155" i="17"/>
  <c r="AH155" i="17"/>
  <c r="AG156" i="17"/>
  <c r="AH156" i="17"/>
  <c r="AG157" i="17"/>
  <c r="AH157" i="17"/>
  <c r="AG158" i="17"/>
  <c r="AH158" i="17"/>
  <c r="AG159" i="17"/>
  <c r="AH159" i="17"/>
  <c r="AG160" i="17"/>
  <c r="AH160" i="17"/>
  <c r="AG161" i="17"/>
  <c r="AH161" i="17"/>
  <c r="AG162" i="17"/>
  <c r="AH162" i="17"/>
  <c r="AH161" i="16"/>
  <c r="AL161" i="17"/>
  <c r="AH157" i="16"/>
  <c r="AL157" i="17"/>
  <c r="AL160" i="17"/>
  <c r="AH160" i="16"/>
  <c r="AH156" i="16"/>
  <c r="AL156" i="17"/>
  <c r="AL159" i="17"/>
  <c r="AH159" i="16"/>
  <c r="AL155" i="17"/>
  <c r="AH155" i="16"/>
  <c r="AH162" i="16"/>
  <c r="AL162" i="17"/>
  <c r="AH158" i="16"/>
  <c r="AL158" i="17"/>
  <c r="AL153" i="17"/>
  <c r="AH153" i="16"/>
  <c r="AH150" i="16"/>
  <c r="AL150" i="17"/>
  <c r="AH146" i="16"/>
  <c r="AL146" i="17"/>
  <c r="AH142" i="16"/>
  <c r="AL142" i="17"/>
  <c r="AL138" i="17"/>
  <c r="AH138" i="16"/>
  <c r="AH134" i="16"/>
  <c r="AL134" i="17"/>
  <c r="AH130" i="16"/>
  <c r="AL130" i="17"/>
  <c r="AH126" i="16"/>
  <c r="AL126" i="17"/>
  <c r="AL149" i="17"/>
  <c r="AH149" i="16"/>
  <c r="AL145" i="17"/>
  <c r="AH145" i="16"/>
  <c r="AH141" i="16"/>
  <c r="AL141" i="17"/>
  <c r="AH137" i="16"/>
  <c r="AL137" i="17"/>
  <c r="AH133" i="16"/>
  <c r="AL133" i="17"/>
  <c r="AH129" i="16"/>
  <c r="AL129" i="17"/>
  <c r="AH124" i="16"/>
  <c r="AL124" i="17"/>
  <c r="AH152" i="16"/>
  <c r="AL152" i="17"/>
  <c r="AH148" i="16"/>
  <c r="AL148" i="17"/>
  <c r="AH144" i="16"/>
  <c r="AL144" i="17"/>
  <c r="AL140" i="17"/>
  <c r="AH140" i="16"/>
  <c r="AH136" i="16"/>
  <c r="AL136" i="17"/>
  <c r="AH132" i="16"/>
  <c r="AL132" i="17"/>
  <c r="AL128" i="17"/>
  <c r="AH128" i="16"/>
  <c r="AL151" i="17"/>
  <c r="AH151" i="16"/>
  <c r="AL147" i="17"/>
  <c r="AH147" i="16"/>
  <c r="AL143" i="17"/>
  <c r="AH143" i="16"/>
  <c r="AL139" i="17"/>
  <c r="AH139" i="16"/>
  <c r="AL135" i="17"/>
  <c r="AH135" i="16"/>
  <c r="AL131" i="17"/>
  <c r="AH131" i="16"/>
  <c r="AL127" i="17"/>
  <c r="AH127" i="16"/>
  <c r="AH120" i="16"/>
  <c r="AL120" i="17"/>
  <c r="AL119" i="17"/>
  <c r="AH119" i="16"/>
  <c r="AL115" i="17"/>
  <c r="AH115" i="16"/>
  <c r="AL116" i="17"/>
  <c r="AH116" i="16"/>
  <c r="AH114" i="16"/>
  <c r="AL114" i="17"/>
  <c r="AH117" i="16"/>
  <c r="AL117" i="17"/>
  <c r="AL113" i="17"/>
  <c r="AH113" i="16"/>
  <c r="AH112" i="16"/>
  <c r="AL112" i="17"/>
  <c r="AH110" i="16"/>
  <c r="AL110" i="17"/>
  <c r="AH105" i="16"/>
  <c r="AL105" i="17"/>
  <c r="AH101" i="16"/>
  <c r="AL101" i="17"/>
  <c r="AH97" i="16"/>
  <c r="AL97" i="17"/>
  <c r="AH93" i="16"/>
  <c r="AL93" i="17"/>
  <c r="AH89" i="16"/>
  <c r="AL89" i="17"/>
  <c r="AH85" i="16"/>
  <c r="AL85" i="17"/>
  <c r="AH80" i="16"/>
  <c r="AL80" i="17"/>
  <c r="AH76" i="16"/>
  <c r="AL76" i="17"/>
  <c r="AH72" i="16"/>
  <c r="AL72" i="17"/>
  <c r="AH68" i="16"/>
  <c r="AL68" i="17"/>
  <c r="AH64" i="16"/>
  <c r="AL64" i="17"/>
  <c r="AH60" i="16"/>
  <c r="AL60" i="17"/>
  <c r="AH109" i="16"/>
  <c r="AL109" i="17"/>
  <c r="AH104" i="16"/>
  <c r="AL104" i="17"/>
  <c r="AH100" i="16"/>
  <c r="AL100" i="17"/>
  <c r="AH96" i="16"/>
  <c r="AL96" i="17"/>
  <c r="AH92" i="16"/>
  <c r="AL92" i="17"/>
  <c r="AH88" i="16"/>
  <c r="AL88" i="17"/>
  <c r="AH84" i="16"/>
  <c r="AL84" i="17"/>
  <c r="AL79" i="17"/>
  <c r="AH79" i="16"/>
  <c r="AL75" i="17"/>
  <c r="AH75" i="16"/>
  <c r="AL71" i="17"/>
  <c r="AH71" i="16"/>
  <c r="AL67" i="17"/>
  <c r="AH67" i="16"/>
  <c r="AL63" i="17"/>
  <c r="AH63" i="16"/>
  <c r="AL59" i="17"/>
  <c r="AH59" i="16"/>
  <c r="AL107" i="17"/>
  <c r="AH107" i="16"/>
  <c r="AL103" i="17"/>
  <c r="AH103" i="16"/>
  <c r="AL99" i="17"/>
  <c r="AH99" i="16"/>
  <c r="AL95" i="17"/>
  <c r="AH95" i="16"/>
  <c r="AL91" i="17"/>
  <c r="AH91" i="16"/>
  <c r="AL87" i="17"/>
  <c r="AH87" i="16"/>
  <c r="AL83" i="17"/>
  <c r="AH83" i="16"/>
  <c r="AH78" i="16"/>
  <c r="AL78" i="17"/>
  <c r="AH74" i="16"/>
  <c r="AL74" i="17"/>
  <c r="AH70" i="16"/>
  <c r="AL70" i="17"/>
  <c r="AH66" i="16"/>
  <c r="AL66" i="17"/>
  <c r="AH62" i="16"/>
  <c r="AL62" i="17"/>
  <c r="AH58" i="16"/>
  <c r="AL58" i="17"/>
  <c r="AL111" i="17"/>
  <c r="AH111" i="16"/>
  <c r="AH106" i="16"/>
  <c r="AL106" i="17"/>
  <c r="AH102" i="16"/>
  <c r="AL102" i="17"/>
  <c r="AH98" i="16"/>
  <c r="AL98" i="17"/>
  <c r="AH94" i="16"/>
  <c r="AL94" i="17"/>
  <c r="AH90" i="16"/>
  <c r="AL90" i="17"/>
  <c r="AH86" i="16"/>
  <c r="AL86" i="17"/>
  <c r="AH81" i="16"/>
  <c r="AL81" i="17"/>
  <c r="AH77" i="16"/>
  <c r="AL77" i="17"/>
  <c r="AH73" i="16"/>
  <c r="AL73" i="17"/>
  <c r="AH69" i="16"/>
  <c r="AL69" i="17"/>
  <c r="AH65" i="16"/>
  <c r="AL65" i="17"/>
  <c r="AH61" i="16"/>
  <c r="AL61" i="17"/>
  <c r="AH57" i="16"/>
  <c r="AL57" i="17"/>
  <c r="AL56" i="17"/>
  <c r="AH56" i="16"/>
  <c r="AL47" i="17"/>
  <c r="AH47" i="16"/>
  <c r="AL39" i="17"/>
  <c r="AH39" i="16"/>
  <c r="AL31" i="17"/>
  <c r="AH31" i="16"/>
  <c r="AL23" i="17"/>
  <c r="AH23" i="16"/>
  <c r="AH2" i="16"/>
  <c r="AL2" i="17"/>
  <c r="AL55" i="17"/>
  <c r="AH55" i="16"/>
  <c r="AL51" i="17"/>
  <c r="AH51" i="16"/>
  <c r="AL46" i="17"/>
  <c r="AH46" i="16"/>
  <c r="AL42" i="17"/>
  <c r="AH42" i="16"/>
  <c r="AL38" i="17"/>
  <c r="AH38" i="16"/>
  <c r="AL34" i="17"/>
  <c r="AH34" i="16"/>
  <c r="AH30" i="16"/>
  <c r="AL30" i="17"/>
  <c r="AL26" i="17"/>
  <c r="AH26" i="16"/>
  <c r="AH22" i="16"/>
  <c r="AL22" i="17"/>
  <c r="AH18" i="16"/>
  <c r="AL18" i="17"/>
  <c r="AL49" i="17"/>
  <c r="AH49" i="16"/>
  <c r="AH54" i="16"/>
  <c r="AL54" i="17"/>
  <c r="AH50" i="16"/>
  <c r="AL50" i="17"/>
  <c r="AH45" i="16"/>
  <c r="AL45" i="17"/>
  <c r="AH41" i="16"/>
  <c r="AL41" i="17"/>
  <c r="AH37" i="16"/>
  <c r="AL37" i="17"/>
  <c r="AL33" i="17"/>
  <c r="AH33" i="16"/>
  <c r="AL29" i="17"/>
  <c r="AH29" i="16"/>
  <c r="AL25" i="17"/>
  <c r="AH25" i="16"/>
  <c r="AL21" i="17"/>
  <c r="AH21" i="16"/>
  <c r="AL4" i="17"/>
  <c r="AH4" i="16"/>
  <c r="AH52" i="16"/>
  <c r="AL52" i="17"/>
  <c r="AL43" i="17"/>
  <c r="AH43" i="16"/>
  <c r="AL35" i="17"/>
  <c r="AH35" i="16"/>
  <c r="AL27" i="17"/>
  <c r="AH27" i="16"/>
  <c r="AL19" i="17"/>
  <c r="AH19" i="16"/>
  <c r="AL53" i="17"/>
  <c r="AH53" i="16"/>
  <c r="AH48" i="16"/>
  <c r="AL48" i="17"/>
  <c r="AL44" i="17"/>
  <c r="AH44" i="16"/>
  <c r="AL40" i="17"/>
  <c r="AH40" i="16"/>
  <c r="AL36" i="17"/>
  <c r="AH36" i="16"/>
  <c r="AH32" i="16"/>
  <c r="AL32" i="17"/>
  <c r="AH28" i="16"/>
  <c r="AL28" i="17"/>
  <c r="AL24" i="17"/>
  <c r="AH24" i="16"/>
  <c r="AH20" i="16"/>
  <c r="AL20" i="17"/>
  <c r="AL3" i="17"/>
  <c r="AH3" i="16"/>
  <c r="AH123" i="13"/>
  <c r="AL123" i="13"/>
  <c r="AH5" i="9"/>
  <c r="AL5" i="15"/>
  <c r="AL82" i="15"/>
  <c r="AH82" i="9"/>
  <c r="AH6" i="9"/>
  <c r="AL6" i="15"/>
  <c r="AL108" i="15"/>
  <c r="AH108" i="9"/>
  <c r="AH10" i="9"/>
  <c r="AL10" i="15"/>
  <c r="AH12" i="9"/>
  <c r="AL12" i="15"/>
  <c r="AH14" i="9"/>
  <c r="AL14" i="15"/>
  <c r="AH16" i="9"/>
  <c r="AL16" i="15"/>
  <c r="AH13" i="9"/>
  <c r="AL13" i="15"/>
  <c r="AH8" i="9"/>
  <c r="AL8" i="15"/>
  <c r="AH9" i="9"/>
  <c r="AL9" i="15"/>
  <c r="AH17" i="9"/>
  <c r="AL17" i="15"/>
  <c r="AL125" i="15"/>
  <c r="AH125" i="9"/>
  <c r="AL154" i="15"/>
  <c r="AH154" i="9"/>
  <c r="AL122" i="15"/>
  <c r="AH122" i="9"/>
  <c r="AL121" i="15"/>
  <c r="AH121" i="9"/>
  <c r="AL118" i="15"/>
  <c r="AH118" i="9"/>
  <c r="AH15" i="14"/>
  <c r="AL15" i="14"/>
  <c r="AH11" i="13"/>
  <c r="AL11" i="13"/>
  <c r="AH7" i="13"/>
  <c r="AL7" i="13"/>
  <c r="AF167" i="17"/>
  <c r="AE167" i="17"/>
  <c r="AD167" i="17"/>
  <c r="AC167" i="17"/>
  <c r="AB167" i="17"/>
  <c r="AA167" i="17"/>
  <c r="Z167" i="17"/>
  <c r="Y167" i="17"/>
  <c r="X167" i="17"/>
  <c r="W167" i="17"/>
  <c r="V167" i="17"/>
  <c r="U167" i="17"/>
  <c r="T167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AL155" i="16"/>
  <c r="AH155" i="15"/>
  <c r="AL158" i="16"/>
  <c r="AH158" i="15"/>
  <c r="AH156" i="15"/>
  <c r="AL156" i="16"/>
  <c r="AH157" i="15"/>
  <c r="AL157" i="16"/>
  <c r="AL159" i="16"/>
  <c r="AH159" i="15"/>
  <c r="AL160" i="16"/>
  <c r="AH160" i="15"/>
  <c r="AL162" i="16"/>
  <c r="AH162" i="15"/>
  <c r="AL161" i="16"/>
  <c r="AH161" i="15"/>
  <c r="AL131" i="16"/>
  <c r="AH131" i="15"/>
  <c r="AL139" i="16"/>
  <c r="AH139" i="15"/>
  <c r="AL147" i="16"/>
  <c r="AH147" i="15"/>
  <c r="AL128" i="16"/>
  <c r="AH128" i="15"/>
  <c r="AL145" i="16"/>
  <c r="AH145" i="15"/>
  <c r="AL136" i="16"/>
  <c r="AH136" i="15"/>
  <c r="AL144" i="16"/>
  <c r="AH144" i="15"/>
  <c r="AL152" i="16"/>
  <c r="AH152" i="15"/>
  <c r="AL129" i="16"/>
  <c r="AH129" i="15"/>
  <c r="AL137" i="16"/>
  <c r="AH137" i="15"/>
  <c r="AL126" i="16"/>
  <c r="AH126" i="15"/>
  <c r="AL134" i="16"/>
  <c r="AH134" i="15"/>
  <c r="AL142" i="16"/>
  <c r="AH142" i="15"/>
  <c r="AL150" i="16"/>
  <c r="AH150" i="15"/>
  <c r="AH127" i="15"/>
  <c r="AL127" i="16"/>
  <c r="AL135" i="16"/>
  <c r="AH135" i="15"/>
  <c r="AL143" i="16"/>
  <c r="AH143" i="15"/>
  <c r="AL151" i="16"/>
  <c r="AH151" i="15"/>
  <c r="AL140" i="16"/>
  <c r="AH140" i="15"/>
  <c r="AL149" i="16"/>
  <c r="AH149" i="15"/>
  <c r="AL138" i="16"/>
  <c r="AH138" i="15"/>
  <c r="AL153" i="16"/>
  <c r="AH153" i="15"/>
  <c r="AL132" i="16"/>
  <c r="AH132" i="15"/>
  <c r="AL148" i="16"/>
  <c r="AH148" i="15"/>
  <c r="AL124" i="16"/>
  <c r="AH124" i="15"/>
  <c r="AL133" i="16"/>
  <c r="AH133" i="15"/>
  <c r="AL141" i="16"/>
  <c r="AH141" i="15"/>
  <c r="AL130" i="16"/>
  <c r="AH130" i="15"/>
  <c r="AL146" i="16"/>
  <c r="AH146" i="15"/>
  <c r="AL119" i="16"/>
  <c r="AH119" i="15"/>
  <c r="AH120" i="15"/>
  <c r="AL120" i="16"/>
  <c r="AH116" i="15"/>
  <c r="AL116" i="16"/>
  <c r="AL112" i="16"/>
  <c r="AH112" i="15"/>
  <c r="AL117" i="16"/>
  <c r="AH117" i="15"/>
  <c r="AH113" i="15"/>
  <c r="AL113" i="16"/>
  <c r="AL115" i="16"/>
  <c r="AH115" i="15"/>
  <c r="AL114" i="16"/>
  <c r="AH114" i="15"/>
  <c r="AH111" i="15"/>
  <c r="AL111" i="16"/>
  <c r="AL87" i="16"/>
  <c r="AH87" i="15"/>
  <c r="AH95" i="15"/>
  <c r="AL95" i="16"/>
  <c r="AL103" i="16"/>
  <c r="AH103" i="15"/>
  <c r="AL59" i="16"/>
  <c r="AH59" i="15"/>
  <c r="AL67" i="16"/>
  <c r="AH67" i="15"/>
  <c r="AH75" i="15"/>
  <c r="AL75" i="16"/>
  <c r="AL61" i="16"/>
  <c r="AH61" i="15"/>
  <c r="AL69" i="16"/>
  <c r="AH69" i="15"/>
  <c r="AL77" i="16"/>
  <c r="AH77" i="15"/>
  <c r="AL86" i="16"/>
  <c r="AH86" i="15"/>
  <c r="AL94" i="16"/>
  <c r="AH94" i="15"/>
  <c r="AL102" i="16"/>
  <c r="AH102" i="15"/>
  <c r="AL62" i="16"/>
  <c r="AH62" i="15"/>
  <c r="AL70" i="16"/>
  <c r="AH70" i="15"/>
  <c r="AL78" i="16"/>
  <c r="AH78" i="15"/>
  <c r="AL84" i="16"/>
  <c r="AH84" i="15"/>
  <c r="AL92" i="16"/>
  <c r="AH92" i="15"/>
  <c r="AL100" i="16"/>
  <c r="AH100" i="15"/>
  <c r="AL109" i="16"/>
  <c r="AH109" i="15"/>
  <c r="AL64" i="16"/>
  <c r="AH64" i="15"/>
  <c r="AL72" i="16"/>
  <c r="AH72" i="15"/>
  <c r="AL80" i="16"/>
  <c r="AH80" i="15"/>
  <c r="AL89" i="16"/>
  <c r="AH89" i="15"/>
  <c r="AL97" i="16"/>
  <c r="AH97" i="15"/>
  <c r="AL105" i="16"/>
  <c r="AH105" i="15"/>
  <c r="AH83" i="15"/>
  <c r="AL83" i="16"/>
  <c r="AL91" i="16"/>
  <c r="AH91" i="15"/>
  <c r="AL99" i="16"/>
  <c r="AH99" i="15"/>
  <c r="AL107" i="16"/>
  <c r="AH107" i="15"/>
  <c r="AL63" i="16"/>
  <c r="AH63" i="15"/>
  <c r="AL71" i="16"/>
  <c r="AH71" i="15"/>
  <c r="AL79" i="16"/>
  <c r="AH79" i="15"/>
  <c r="AL57" i="16"/>
  <c r="AH57" i="15"/>
  <c r="AL65" i="16"/>
  <c r="AH65" i="15"/>
  <c r="AL73" i="16"/>
  <c r="AH73" i="15"/>
  <c r="AL81" i="16"/>
  <c r="AH81" i="15"/>
  <c r="AL90" i="16"/>
  <c r="AH90" i="15"/>
  <c r="AL98" i="16"/>
  <c r="AH98" i="15"/>
  <c r="AL106" i="16"/>
  <c r="AH106" i="15"/>
  <c r="AL58" i="16"/>
  <c r="AH58" i="15"/>
  <c r="AL66" i="16"/>
  <c r="AH66" i="15"/>
  <c r="AL74" i="16"/>
  <c r="AH74" i="15"/>
  <c r="AL88" i="16"/>
  <c r="AH88" i="15"/>
  <c r="AL96" i="16"/>
  <c r="AH96" i="15"/>
  <c r="AL104" i="16"/>
  <c r="AH104" i="15"/>
  <c r="AL60" i="16"/>
  <c r="AH60" i="15"/>
  <c r="AL68" i="16"/>
  <c r="AH68" i="15"/>
  <c r="AL76" i="16"/>
  <c r="AH76" i="15"/>
  <c r="AL85" i="16"/>
  <c r="AH85" i="15"/>
  <c r="AL93" i="16"/>
  <c r="AH93" i="15"/>
  <c r="AL101" i="16"/>
  <c r="AH101" i="15"/>
  <c r="AL110" i="16"/>
  <c r="AH110" i="15"/>
  <c r="AH24" i="15"/>
  <c r="AL24" i="16"/>
  <c r="AL19" i="16"/>
  <c r="AH19" i="15"/>
  <c r="AH21" i="15"/>
  <c r="AL21" i="16"/>
  <c r="AL42" i="16"/>
  <c r="AH42" i="15"/>
  <c r="AL47" i="16"/>
  <c r="AH47" i="15"/>
  <c r="AL32" i="16"/>
  <c r="AH32" i="15"/>
  <c r="AL48" i="16"/>
  <c r="AH48" i="15"/>
  <c r="AL52" i="16"/>
  <c r="AH52" i="15"/>
  <c r="AH37" i="15"/>
  <c r="AL37" i="16"/>
  <c r="AH45" i="15"/>
  <c r="AL45" i="16"/>
  <c r="AH54" i="15"/>
  <c r="AL54" i="16"/>
  <c r="AL18" i="16"/>
  <c r="AH18" i="15"/>
  <c r="AL2" i="16"/>
  <c r="AH2" i="15"/>
  <c r="AL3" i="16"/>
  <c r="AH3" i="15"/>
  <c r="AH26" i="15"/>
  <c r="AL26" i="16"/>
  <c r="AL51" i="16"/>
  <c r="AH51" i="15"/>
  <c r="AH36" i="15"/>
  <c r="AL36" i="16"/>
  <c r="AL44" i="16"/>
  <c r="AH44" i="15"/>
  <c r="AL53" i="16"/>
  <c r="AH53" i="15"/>
  <c r="AL27" i="16"/>
  <c r="AH27" i="15"/>
  <c r="AL43" i="16"/>
  <c r="AH43" i="15"/>
  <c r="AL4" i="16"/>
  <c r="AH4" i="15"/>
  <c r="AL25" i="16"/>
  <c r="AH25" i="15"/>
  <c r="AL33" i="16"/>
  <c r="AH33" i="15"/>
  <c r="AH49" i="15"/>
  <c r="AL49" i="16"/>
  <c r="AL38" i="16"/>
  <c r="AH38" i="15"/>
  <c r="AH46" i="15"/>
  <c r="AL46" i="16"/>
  <c r="AL55" i="16"/>
  <c r="AH55" i="15"/>
  <c r="AL23" i="16"/>
  <c r="AH23" i="15"/>
  <c r="AL39" i="16"/>
  <c r="AH39" i="15"/>
  <c r="AH56" i="15"/>
  <c r="AL56" i="16"/>
  <c r="AL40" i="16"/>
  <c r="AH40" i="15"/>
  <c r="AL35" i="16"/>
  <c r="AH35" i="15"/>
  <c r="AL29" i="16"/>
  <c r="AH29" i="15"/>
  <c r="AH34" i="15"/>
  <c r="AL34" i="16"/>
  <c r="AL31" i="16"/>
  <c r="AH31" i="15"/>
  <c r="AH20" i="15"/>
  <c r="AL20" i="16"/>
  <c r="AH28" i="15"/>
  <c r="AL28" i="16"/>
  <c r="AH41" i="15"/>
  <c r="AL41" i="16"/>
  <c r="AH50" i="15"/>
  <c r="AL50" i="16"/>
  <c r="AL22" i="16"/>
  <c r="AH22" i="15"/>
  <c r="AL30" i="16"/>
  <c r="AH30" i="15"/>
  <c r="AH123" i="14"/>
  <c r="AL123" i="14"/>
  <c r="AH17" i="13"/>
  <c r="AL17" i="9"/>
  <c r="AH8" i="13"/>
  <c r="AL8" i="9"/>
  <c r="AH13" i="13"/>
  <c r="AL13" i="9"/>
  <c r="AH16" i="13"/>
  <c r="AL16" i="9"/>
  <c r="AH14" i="13"/>
  <c r="AL14" i="9"/>
  <c r="AH12" i="13"/>
  <c r="AL12" i="9"/>
  <c r="AH10" i="13"/>
  <c r="AL10" i="9"/>
  <c r="AH6" i="13"/>
  <c r="AL6" i="9"/>
  <c r="AH9" i="13"/>
  <c r="AL9" i="9"/>
  <c r="AL5" i="9"/>
  <c r="AH5" i="13"/>
  <c r="AL108" i="9"/>
  <c r="AH108" i="13"/>
  <c r="AL82" i="9"/>
  <c r="AH82" i="13"/>
  <c r="AH125" i="13"/>
  <c r="AL125" i="9"/>
  <c r="AL154" i="9"/>
  <c r="AH154" i="13"/>
  <c r="AL122" i="9"/>
  <c r="AH122" i="13"/>
  <c r="AL121" i="9"/>
  <c r="AH121" i="13"/>
  <c r="AL118" i="9"/>
  <c r="AH118" i="13"/>
  <c r="AH15" i="5"/>
  <c r="AL15" i="5"/>
  <c r="AH7" i="14"/>
  <c r="AL7" i="14"/>
  <c r="AH11" i="14"/>
  <c r="AL11" i="14"/>
  <c r="AG163" i="17"/>
  <c r="AH163" i="17"/>
  <c r="AL163" i="17"/>
  <c r="AL161" i="15"/>
  <c r="AH161" i="9"/>
  <c r="AL160" i="15"/>
  <c r="AH160" i="9"/>
  <c r="AL158" i="15"/>
  <c r="AH158" i="9"/>
  <c r="AH157" i="9"/>
  <c r="AL157" i="15"/>
  <c r="AL162" i="15"/>
  <c r="AH162" i="9"/>
  <c r="AH159" i="9"/>
  <c r="AL159" i="15"/>
  <c r="AL155" i="15"/>
  <c r="AH155" i="9"/>
  <c r="AL156" i="15"/>
  <c r="AH156" i="9"/>
  <c r="AL130" i="15"/>
  <c r="AH130" i="9"/>
  <c r="AH133" i="9"/>
  <c r="AL133" i="15"/>
  <c r="AL148" i="15"/>
  <c r="AH148" i="9"/>
  <c r="AH153" i="9"/>
  <c r="AL153" i="15"/>
  <c r="AL149" i="15"/>
  <c r="AH149" i="9"/>
  <c r="AL151" i="15"/>
  <c r="AH151" i="9"/>
  <c r="AL135" i="15"/>
  <c r="AH135" i="9"/>
  <c r="AL150" i="15"/>
  <c r="AH150" i="9"/>
  <c r="AL134" i="15"/>
  <c r="AH134" i="9"/>
  <c r="AH137" i="9"/>
  <c r="AL137" i="15"/>
  <c r="AL152" i="15"/>
  <c r="AH152" i="9"/>
  <c r="AL136" i="15"/>
  <c r="AH136" i="9"/>
  <c r="AL128" i="15"/>
  <c r="AH128" i="9"/>
  <c r="AH139" i="9"/>
  <c r="AL139" i="15"/>
  <c r="AL146" i="15"/>
  <c r="AH146" i="9"/>
  <c r="AH141" i="9"/>
  <c r="AL141" i="15"/>
  <c r="AL124" i="15"/>
  <c r="AH124" i="9"/>
  <c r="AL132" i="15"/>
  <c r="AH132" i="9"/>
  <c r="AH138" i="9"/>
  <c r="AL138" i="15"/>
  <c r="AH140" i="9"/>
  <c r="AL140" i="15"/>
  <c r="AL143" i="15"/>
  <c r="AH143" i="9"/>
  <c r="AL142" i="15"/>
  <c r="AH142" i="9"/>
  <c r="AL126" i="15"/>
  <c r="AH126" i="9"/>
  <c r="AL129" i="15"/>
  <c r="AH129" i="9"/>
  <c r="AH144" i="9"/>
  <c r="AL144" i="15"/>
  <c r="AL145" i="15"/>
  <c r="AH145" i="9"/>
  <c r="AL147" i="15"/>
  <c r="AH147" i="9"/>
  <c r="AH131" i="9"/>
  <c r="AL131" i="15"/>
  <c r="AL127" i="15"/>
  <c r="AH127" i="9"/>
  <c r="AL120" i="15"/>
  <c r="AH120" i="9"/>
  <c r="AH119" i="9"/>
  <c r="AL119" i="15"/>
  <c r="AL114" i="15"/>
  <c r="AH114" i="9"/>
  <c r="AL112" i="15"/>
  <c r="AH112" i="9"/>
  <c r="AL113" i="15"/>
  <c r="AH113" i="9"/>
  <c r="AL115" i="15"/>
  <c r="AH115" i="9"/>
  <c r="AL117" i="15"/>
  <c r="AH117" i="9"/>
  <c r="AL116" i="15"/>
  <c r="AH116" i="9"/>
  <c r="AL101" i="15"/>
  <c r="AH101" i="9"/>
  <c r="AL85" i="15"/>
  <c r="AH85" i="9"/>
  <c r="AL68" i="15"/>
  <c r="AH68" i="9"/>
  <c r="AL104" i="15"/>
  <c r="AH104" i="9"/>
  <c r="AL88" i="15"/>
  <c r="AH88" i="9"/>
  <c r="AL66" i="15"/>
  <c r="AH66" i="9"/>
  <c r="AL106" i="15"/>
  <c r="AH106" i="9"/>
  <c r="AL90" i="15"/>
  <c r="AH90" i="9"/>
  <c r="AL73" i="15"/>
  <c r="AH73" i="9"/>
  <c r="AL57" i="15"/>
  <c r="AH57" i="9"/>
  <c r="AL71" i="15"/>
  <c r="AH71" i="9"/>
  <c r="AL107" i="15"/>
  <c r="AH107" i="9"/>
  <c r="AL91" i="15"/>
  <c r="AH91" i="9"/>
  <c r="AL105" i="15"/>
  <c r="AH105" i="9"/>
  <c r="AL89" i="15"/>
  <c r="AH89" i="9"/>
  <c r="AL72" i="15"/>
  <c r="AH72" i="9"/>
  <c r="AH109" i="9"/>
  <c r="AL109" i="15"/>
  <c r="AL92" i="15"/>
  <c r="AH92" i="9"/>
  <c r="AL78" i="15"/>
  <c r="AH78" i="9"/>
  <c r="AL62" i="15"/>
  <c r="AH62" i="9"/>
  <c r="AL94" i="15"/>
  <c r="AH94" i="9"/>
  <c r="AL77" i="15"/>
  <c r="AH77" i="9"/>
  <c r="AL61" i="15"/>
  <c r="AH61" i="9"/>
  <c r="AL67" i="15"/>
  <c r="AH67" i="9"/>
  <c r="AH103" i="9"/>
  <c r="AL103" i="15"/>
  <c r="AL87" i="15"/>
  <c r="AH87" i="9"/>
  <c r="AL110" i="15"/>
  <c r="AH110" i="9"/>
  <c r="AL93" i="15"/>
  <c r="AH93" i="9"/>
  <c r="AL76" i="15"/>
  <c r="AH76" i="9"/>
  <c r="AL60" i="15"/>
  <c r="AH60" i="9"/>
  <c r="AL96" i="15"/>
  <c r="AH96" i="9"/>
  <c r="AL74" i="15"/>
  <c r="AH74" i="9"/>
  <c r="AL58" i="15"/>
  <c r="AH58" i="9"/>
  <c r="AL98" i="15"/>
  <c r="AH98" i="9"/>
  <c r="AL81" i="15"/>
  <c r="AH81" i="9"/>
  <c r="AL65" i="15"/>
  <c r="AH65" i="9"/>
  <c r="AL79" i="15"/>
  <c r="AH79" i="9"/>
  <c r="AL63" i="15"/>
  <c r="AH63" i="9"/>
  <c r="AL99" i="15"/>
  <c r="AH99" i="9"/>
  <c r="AL97" i="15"/>
  <c r="AH97" i="9"/>
  <c r="AL80" i="15"/>
  <c r="AH80" i="9"/>
  <c r="AL64" i="15"/>
  <c r="AH64" i="9"/>
  <c r="AL100" i="15"/>
  <c r="AH100" i="9"/>
  <c r="AL84" i="15"/>
  <c r="AH84" i="9"/>
  <c r="AL70" i="15"/>
  <c r="AH70" i="9"/>
  <c r="AL102" i="15"/>
  <c r="AH102" i="9"/>
  <c r="AL86" i="15"/>
  <c r="AH86" i="9"/>
  <c r="AL69" i="15"/>
  <c r="AH69" i="9"/>
  <c r="AL59" i="15"/>
  <c r="AH59" i="9"/>
  <c r="AL83" i="15"/>
  <c r="AH83" i="9"/>
  <c r="AL75" i="15"/>
  <c r="AH75" i="9"/>
  <c r="AL95" i="15"/>
  <c r="AH95" i="9"/>
  <c r="AL111" i="15"/>
  <c r="AH111" i="9"/>
  <c r="AL29" i="15"/>
  <c r="AH29" i="9"/>
  <c r="AH38" i="9"/>
  <c r="AL38" i="15"/>
  <c r="AL27" i="15"/>
  <c r="AH27" i="9"/>
  <c r="AL3" i="15"/>
  <c r="AH3" i="9"/>
  <c r="AH42" i="9"/>
  <c r="AL42" i="15"/>
  <c r="AH50" i="9"/>
  <c r="AL50" i="15"/>
  <c r="AL28" i="15"/>
  <c r="AH28" i="9"/>
  <c r="AL45" i="15"/>
  <c r="AH45" i="9"/>
  <c r="AL30" i="15"/>
  <c r="AH30" i="9"/>
  <c r="AL31" i="15"/>
  <c r="AH31" i="9"/>
  <c r="AL39" i="15"/>
  <c r="AH39" i="9"/>
  <c r="AL33" i="15"/>
  <c r="AH33" i="9"/>
  <c r="AH44" i="9"/>
  <c r="AL44" i="15"/>
  <c r="AH18" i="9"/>
  <c r="AL18" i="15"/>
  <c r="AL32" i="15"/>
  <c r="AH32" i="9"/>
  <c r="AH22" i="9"/>
  <c r="AL22" i="15"/>
  <c r="AL35" i="15"/>
  <c r="AH35" i="9"/>
  <c r="AL23" i="15"/>
  <c r="AH23" i="9"/>
  <c r="AH25" i="9"/>
  <c r="AL25" i="15"/>
  <c r="AH43" i="9"/>
  <c r="AL43" i="15"/>
  <c r="AH53" i="9"/>
  <c r="AL53" i="15"/>
  <c r="AL2" i="15"/>
  <c r="AH2" i="9"/>
  <c r="AH48" i="9"/>
  <c r="AL48" i="15"/>
  <c r="AL47" i="15"/>
  <c r="AH47" i="9"/>
  <c r="AH40" i="9"/>
  <c r="AL40" i="15"/>
  <c r="AH55" i="9"/>
  <c r="AL55" i="15"/>
  <c r="AL4" i="15"/>
  <c r="AH4" i="9"/>
  <c r="AL51" i="15"/>
  <c r="AH51" i="9"/>
  <c r="AL52" i="15"/>
  <c r="AH52" i="9"/>
  <c r="AL19" i="15"/>
  <c r="AH19" i="9"/>
  <c r="AH41" i="9"/>
  <c r="AL41" i="15"/>
  <c r="AH20" i="9"/>
  <c r="AL20" i="15"/>
  <c r="AH34" i="9"/>
  <c r="AL34" i="15"/>
  <c r="AL56" i="15"/>
  <c r="AH56" i="9"/>
  <c r="AH46" i="9"/>
  <c r="AL46" i="15"/>
  <c r="AL49" i="15"/>
  <c r="AH49" i="9"/>
  <c r="AH36" i="9"/>
  <c r="AL36" i="15"/>
  <c r="AL26" i="15"/>
  <c r="AH26" i="9"/>
  <c r="AL54" i="15"/>
  <c r="AH54" i="9"/>
  <c r="AH37" i="9"/>
  <c r="AL37" i="15"/>
  <c r="AH21" i="9"/>
  <c r="AL21" i="15"/>
  <c r="AH24" i="9"/>
  <c r="AL24" i="15"/>
  <c r="AH123" i="5"/>
  <c r="AL123" i="5"/>
  <c r="AH9" i="14"/>
  <c r="AL9" i="13"/>
  <c r="AH6" i="14"/>
  <c r="AL6" i="13"/>
  <c r="AH12" i="14"/>
  <c r="AL12" i="13"/>
  <c r="AL14" i="13"/>
  <c r="AH14" i="14"/>
  <c r="AL13" i="13"/>
  <c r="AH13" i="14"/>
  <c r="AH8" i="14"/>
  <c r="AL8" i="13"/>
  <c r="AL82" i="13"/>
  <c r="AH82" i="14"/>
  <c r="AL108" i="13"/>
  <c r="AH108" i="14"/>
  <c r="AL5" i="13"/>
  <c r="AH5" i="14"/>
  <c r="AH10" i="14"/>
  <c r="AL10" i="13"/>
  <c r="AH16" i="14"/>
  <c r="AL16" i="13"/>
  <c r="AH17" i="14"/>
  <c r="AL17" i="13"/>
  <c r="AL125" i="13"/>
  <c r="AH125" i="14"/>
  <c r="AL154" i="13"/>
  <c r="AH154" i="14"/>
  <c r="AL122" i="13"/>
  <c r="AH122" i="14"/>
  <c r="AL121" i="13"/>
  <c r="AH121" i="14"/>
  <c r="AL118" i="13"/>
  <c r="AH118" i="14"/>
  <c r="AH15" i="4"/>
  <c r="AL15" i="4"/>
  <c r="AH11" i="5"/>
  <c r="AL11" i="5"/>
  <c r="AH7" i="5"/>
  <c r="AL7" i="5"/>
  <c r="AH163" i="16"/>
  <c r="AL163" i="16"/>
  <c r="AF166" i="17"/>
  <c r="AE166" i="17"/>
  <c r="AD166" i="17"/>
  <c r="AC166" i="17"/>
  <c r="AB166" i="17"/>
  <c r="AA166" i="17"/>
  <c r="Z166" i="17"/>
  <c r="Y166" i="17"/>
  <c r="X166" i="17"/>
  <c r="W166" i="17"/>
  <c r="V166" i="17"/>
  <c r="U166" i="17"/>
  <c r="T166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B169" i="17"/>
  <c r="AH156" i="13"/>
  <c r="AL156" i="9"/>
  <c r="AL160" i="9"/>
  <c r="AH160" i="13"/>
  <c r="AH159" i="13"/>
  <c r="AL159" i="9"/>
  <c r="AH157" i="13"/>
  <c r="AL157" i="9"/>
  <c r="AL155" i="9"/>
  <c r="AH155" i="13"/>
  <c r="AH162" i="13"/>
  <c r="AL162" i="9"/>
  <c r="AH158" i="13"/>
  <c r="AL158" i="9"/>
  <c r="AL161" i="9"/>
  <c r="AH161" i="13"/>
  <c r="AH145" i="13"/>
  <c r="AL145" i="9"/>
  <c r="AL129" i="9"/>
  <c r="AH129" i="13"/>
  <c r="AL142" i="9"/>
  <c r="AH142" i="13"/>
  <c r="AL132" i="9"/>
  <c r="AH132" i="13"/>
  <c r="AL136" i="9"/>
  <c r="AH136" i="13"/>
  <c r="AH150" i="13"/>
  <c r="AL150" i="9"/>
  <c r="AL151" i="9"/>
  <c r="AH151" i="13"/>
  <c r="AL131" i="9"/>
  <c r="AH131" i="13"/>
  <c r="AL140" i="9"/>
  <c r="AH140" i="13"/>
  <c r="AH141" i="13"/>
  <c r="AL141" i="9"/>
  <c r="AL139" i="9"/>
  <c r="AH139" i="13"/>
  <c r="AL137" i="9"/>
  <c r="AH137" i="13"/>
  <c r="AL153" i="9"/>
  <c r="AH153" i="13"/>
  <c r="AH133" i="13"/>
  <c r="AL133" i="9"/>
  <c r="AL127" i="9"/>
  <c r="AH127" i="13"/>
  <c r="AL147" i="9"/>
  <c r="AH147" i="13"/>
  <c r="AL126" i="9"/>
  <c r="AH126" i="13"/>
  <c r="AL143" i="9"/>
  <c r="AH143" i="13"/>
  <c r="AL124" i="9"/>
  <c r="AH124" i="13"/>
  <c r="AL146" i="9"/>
  <c r="AH146" i="13"/>
  <c r="AL128" i="9"/>
  <c r="AH128" i="13"/>
  <c r="AL152" i="9"/>
  <c r="AH152" i="13"/>
  <c r="AH134" i="13"/>
  <c r="AL134" i="9"/>
  <c r="AL135" i="9"/>
  <c r="AH135" i="13"/>
  <c r="AL149" i="9"/>
  <c r="AH149" i="13"/>
  <c r="AL148" i="9"/>
  <c r="AH148" i="13"/>
  <c r="AL130" i="9"/>
  <c r="AH130" i="13"/>
  <c r="AL144" i="9"/>
  <c r="AH144" i="13"/>
  <c r="AL138" i="9"/>
  <c r="AH138" i="13"/>
  <c r="AL119" i="9"/>
  <c r="AH119" i="13"/>
  <c r="AL120" i="9"/>
  <c r="AH120" i="13"/>
  <c r="AL116" i="9"/>
  <c r="AH116" i="13"/>
  <c r="AL115" i="9"/>
  <c r="AH115" i="13"/>
  <c r="AL112" i="9"/>
  <c r="AH112" i="13"/>
  <c r="AH117" i="13"/>
  <c r="AL117" i="9"/>
  <c r="AL113" i="9"/>
  <c r="AH113" i="13"/>
  <c r="AH114" i="13"/>
  <c r="AL114" i="9"/>
  <c r="AL95" i="9"/>
  <c r="AH95" i="13"/>
  <c r="AL83" i="9"/>
  <c r="AH83" i="13"/>
  <c r="AL69" i="9"/>
  <c r="AH69" i="13"/>
  <c r="AL102" i="9"/>
  <c r="AH102" i="13"/>
  <c r="AL84" i="9"/>
  <c r="AH84" i="13"/>
  <c r="AH64" i="13"/>
  <c r="AL64" i="9"/>
  <c r="AH97" i="13"/>
  <c r="AL97" i="9"/>
  <c r="AH63" i="13"/>
  <c r="AL63" i="9"/>
  <c r="AL65" i="9"/>
  <c r="AH65" i="13"/>
  <c r="AL98" i="9"/>
  <c r="AH98" i="13"/>
  <c r="AH74" i="13"/>
  <c r="AL74" i="9"/>
  <c r="AH60" i="13"/>
  <c r="AL60" i="9"/>
  <c r="AH93" i="13"/>
  <c r="AL93" i="9"/>
  <c r="AL87" i="9"/>
  <c r="AH87" i="13"/>
  <c r="AH67" i="13"/>
  <c r="AL67" i="9"/>
  <c r="AH77" i="13"/>
  <c r="AL77" i="9"/>
  <c r="AL62" i="9"/>
  <c r="AH62" i="13"/>
  <c r="AL92" i="9"/>
  <c r="AH92" i="13"/>
  <c r="AL72" i="9"/>
  <c r="AH72" i="13"/>
  <c r="AH105" i="13"/>
  <c r="AL105" i="9"/>
  <c r="AL107" i="9"/>
  <c r="AH107" i="13"/>
  <c r="AL57" i="9"/>
  <c r="AH57" i="13"/>
  <c r="AH90" i="13"/>
  <c r="AL90" i="9"/>
  <c r="AH66" i="13"/>
  <c r="AL66" i="9"/>
  <c r="AL104" i="9"/>
  <c r="AH104" i="13"/>
  <c r="AL85" i="9"/>
  <c r="AH85" i="13"/>
  <c r="AH111" i="13"/>
  <c r="AL111" i="9"/>
  <c r="AL75" i="9"/>
  <c r="AH75" i="13"/>
  <c r="AL59" i="9"/>
  <c r="AH59" i="13"/>
  <c r="AL86" i="9"/>
  <c r="AH86" i="13"/>
  <c r="AL70" i="9"/>
  <c r="AH70" i="13"/>
  <c r="AL100" i="9"/>
  <c r="AH100" i="13"/>
  <c r="AH80" i="13"/>
  <c r="AL80" i="9"/>
  <c r="AL99" i="9"/>
  <c r="AH99" i="13"/>
  <c r="AL79" i="9"/>
  <c r="AH79" i="13"/>
  <c r="AH81" i="13"/>
  <c r="AL81" i="9"/>
  <c r="AL58" i="9"/>
  <c r="AH58" i="13"/>
  <c r="AL96" i="9"/>
  <c r="AH96" i="13"/>
  <c r="AH76" i="13"/>
  <c r="AL76" i="9"/>
  <c r="AL110" i="9"/>
  <c r="AH110" i="13"/>
  <c r="AL61" i="9"/>
  <c r="AH61" i="13"/>
  <c r="AH94" i="13"/>
  <c r="AL94" i="9"/>
  <c r="AL78" i="9"/>
  <c r="AH78" i="13"/>
  <c r="AH89" i="13"/>
  <c r="AL89" i="9"/>
  <c r="AL91" i="9"/>
  <c r="AH91" i="13"/>
  <c r="AH71" i="13"/>
  <c r="AL71" i="9"/>
  <c r="AH73" i="13"/>
  <c r="AL73" i="9"/>
  <c r="AH106" i="13"/>
  <c r="AL106" i="9"/>
  <c r="AH88" i="13"/>
  <c r="AL88" i="9"/>
  <c r="AL68" i="9"/>
  <c r="AH68" i="13"/>
  <c r="AH101" i="13"/>
  <c r="AL101" i="9"/>
  <c r="AL103" i="9"/>
  <c r="AH103" i="13"/>
  <c r="AL109" i="9"/>
  <c r="AH109" i="13"/>
  <c r="AH56" i="13"/>
  <c r="AL56" i="9"/>
  <c r="AL51" i="9"/>
  <c r="AH51" i="13"/>
  <c r="AL2" i="9"/>
  <c r="AH2" i="13"/>
  <c r="AL45" i="9"/>
  <c r="AH45" i="13"/>
  <c r="AL24" i="9"/>
  <c r="AH24" i="13"/>
  <c r="AH37" i="13"/>
  <c r="AL37" i="9"/>
  <c r="AH20" i="13"/>
  <c r="AL20" i="9"/>
  <c r="AL55" i="9"/>
  <c r="AH55" i="13"/>
  <c r="AH43" i="13"/>
  <c r="AL43" i="9"/>
  <c r="AH22" i="13"/>
  <c r="AL22" i="9"/>
  <c r="AH18" i="13"/>
  <c r="AL18" i="9"/>
  <c r="AL50" i="9"/>
  <c r="AH50" i="13"/>
  <c r="AH38" i="13"/>
  <c r="AL38" i="9"/>
  <c r="AL49" i="9"/>
  <c r="AH49" i="13"/>
  <c r="AH47" i="13"/>
  <c r="AL47" i="9"/>
  <c r="AL33" i="9"/>
  <c r="AH33" i="13"/>
  <c r="AH3" i="13"/>
  <c r="AL3" i="9"/>
  <c r="AL54" i="9"/>
  <c r="AH54" i="13"/>
  <c r="AH52" i="13"/>
  <c r="AL52" i="9"/>
  <c r="AL4" i="9"/>
  <c r="AH4" i="13"/>
  <c r="AH35" i="13"/>
  <c r="AL35" i="9"/>
  <c r="AL32" i="9"/>
  <c r="AH32" i="13"/>
  <c r="AH39" i="13"/>
  <c r="AL39" i="9"/>
  <c r="AH30" i="13"/>
  <c r="AL30" i="9"/>
  <c r="AH28" i="13"/>
  <c r="AL28" i="9"/>
  <c r="AL27" i="9"/>
  <c r="AH27" i="13"/>
  <c r="AH29" i="13"/>
  <c r="AL29" i="9"/>
  <c r="AH26" i="13"/>
  <c r="AL26" i="9"/>
  <c r="AL19" i="9"/>
  <c r="AH19" i="13"/>
  <c r="AH23" i="13"/>
  <c r="AL23" i="9"/>
  <c r="AH31" i="13"/>
  <c r="AL31" i="9"/>
  <c r="AH21" i="13"/>
  <c r="AL21" i="9"/>
  <c r="AH36" i="13"/>
  <c r="AL36" i="9"/>
  <c r="AH46" i="13"/>
  <c r="AL46" i="9"/>
  <c r="AL34" i="9"/>
  <c r="AH34" i="13"/>
  <c r="AL41" i="9"/>
  <c r="AH41" i="13"/>
  <c r="AH40" i="13"/>
  <c r="AL40" i="9"/>
  <c r="AL48" i="9"/>
  <c r="AH48" i="13"/>
  <c r="AH53" i="13"/>
  <c r="AL53" i="9"/>
  <c r="AH25" i="13"/>
  <c r="AL25" i="9"/>
  <c r="AL44" i="9"/>
  <c r="AH44" i="13"/>
  <c r="AH42" i="13"/>
  <c r="AL42" i="9"/>
  <c r="AH123" i="4"/>
  <c r="AL123" i="4"/>
  <c r="AL108" i="14"/>
  <c r="AH108" i="5"/>
  <c r="AL5" i="14"/>
  <c r="AH5" i="5"/>
  <c r="AL82" i="14"/>
  <c r="AH82" i="5"/>
  <c r="AL13" i="14"/>
  <c r="AH13" i="5"/>
  <c r="AL14" i="14"/>
  <c r="AH14" i="5"/>
  <c r="AL17" i="14"/>
  <c r="AH17" i="5"/>
  <c r="AH16" i="5"/>
  <c r="AL16" i="14"/>
  <c r="AH8" i="5"/>
  <c r="AL8" i="14"/>
  <c r="AL6" i="14"/>
  <c r="AH6" i="5"/>
  <c r="AL10" i="14"/>
  <c r="AH10" i="5"/>
  <c r="AH12" i="5"/>
  <c r="AL12" i="14"/>
  <c r="AL9" i="14"/>
  <c r="AH9" i="5"/>
  <c r="AL125" i="14"/>
  <c r="AH125" i="5"/>
  <c r="AL154" i="14"/>
  <c r="AH154" i="5"/>
  <c r="AL122" i="14"/>
  <c r="AH122" i="5"/>
  <c r="AL121" i="14"/>
  <c r="AH121" i="5"/>
  <c r="AL118" i="14"/>
  <c r="AH118" i="5"/>
  <c r="AH15" i="2"/>
  <c r="AL15" i="2"/>
  <c r="AH7" i="4"/>
  <c r="AL7" i="4"/>
  <c r="AH11" i="4"/>
  <c r="AL11" i="4"/>
  <c r="AH165" i="16"/>
  <c r="AL165" i="16"/>
  <c r="AH163" i="15"/>
  <c r="AL163" i="15"/>
  <c r="B168" i="17"/>
  <c r="C168" i="17"/>
  <c r="D168" i="17"/>
  <c r="E168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Z168" i="17"/>
  <c r="AA168" i="17"/>
  <c r="AB168" i="17"/>
  <c r="AC168" i="17"/>
  <c r="AD168" i="17"/>
  <c r="AE168" i="17"/>
  <c r="AF168" i="17"/>
  <c r="C169" i="17"/>
  <c r="D169" i="17"/>
  <c r="E169" i="17"/>
  <c r="F169" i="17"/>
  <c r="G169" i="17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Z169" i="17"/>
  <c r="AA169" i="17"/>
  <c r="AB169" i="17"/>
  <c r="AC169" i="17"/>
  <c r="AD169" i="17"/>
  <c r="AE169" i="17"/>
  <c r="AF169" i="17"/>
  <c r="AG169" i="17"/>
  <c r="B169" i="16"/>
  <c r="C169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A169" i="16"/>
  <c r="AB169" i="16"/>
  <c r="AC169" i="16"/>
  <c r="AD169" i="16"/>
  <c r="AE169" i="16"/>
  <c r="AF169" i="16"/>
  <c r="AG169" i="16"/>
  <c r="B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Q169" i="15"/>
  <c r="R169" i="15"/>
  <c r="S169" i="15"/>
  <c r="T169" i="15"/>
  <c r="U169" i="15"/>
  <c r="V169" i="15"/>
  <c r="W169" i="15"/>
  <c r="X169" i="15"/>
  <c r="Y169" i="15"/>
  <c r="Z169" i="15"/>
  <c r="AA169" i="15"/>
  <c r="AB169" i="15"/>
  <c r="AC169" i="15"/>
  <c r="AD169" i="15"/>
  <c r="AE169" i="15"/>
  <c r="AF169" i="15"/>
  <c r="AG169" i="15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Z169" i="9"/>
  <c r="AA169" i="9"/>
  <c r="AB169" i="9"/>
  <c r="AC169" i="9"/>
  <c r="AD169" i="9"/>
  <c r="AE169" i="9"/>
  <c r="AF169" i="9"/>
  <c r="AG169" i="9"/>
  <c r="B169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Z169" i="13"/>
  <c r="AA169" i="13"/>
  <c r="AB169" i="13"/>
  <c r="AC169" i="13"/>
  <c r="AD169" i="13"/>
  <c r="AE169" i="13"/>
  <c r="AF169" i="13"/>
  <c r="AG169" i="13"/>
  <c r="B169" i="14"/>
  <c r="C169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AD169" i="14"/>
  <c r="AE169" i="14"/>
  <c r="AF169" i="14"/>
  <c r="AG169" i="14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B169" i="20"/>
  <c r="C169" i="20"/>
  <c r="D169" i="20"/>
  <c r="E169" i="20"/>
  <c r="F169" i="20"/>
  <c r="G169" i="20"/>
  <c r="H169" i="20"/>
  <c r="I169" i="20"/>
  <c r="J169" i="20"/>
  <c r="K169" i="20"/>
  <c r="L169" i="20"/>
  <c r="M169" i="20"/>
  <c r="N169" i="20"/>
  <c r="O169" i="20"/>
  <c r="P169" i="20"/>
  <c r="Q169" i="20"/>
  <c r="R169" i="20"/>
  <c r="S169" i="20"/>
  <c r="T169" i="20"/>
  <c r="U169" i="20"/>
  <c r="V169" i="20"/>
  <c r="W169" i="20"/>
  <c r="X169" i="20"/>
  <c r="Y169" i="20"/>
  <c r="Z169" i="20"/>
  <c r="AA169" i="20"/>
  <c r="AB169" i="20"/>
  <c r="AC169" i="20"/>
  <c r="AD169" i="20"/>
  <c r="AE169" i="20"/>
  <c r="AF169" i="20"/>
  <c r="AG169" i="20"/>
  <c r="AH165" i="17"/>
  <c r="AL165" i="17"/>
  <c r="AG165" i="17"/>
  <c r="AG168" i="17"/>
  <c r="AL161" i="13"/>
  <c r="AH161" i="14"/>
  <c r="AL160" i="13"/>
  <c r="AH160" i="14"/>
  <c r="AL155" i="13"/>
  <c r="AH155" i="14"/>
  <c r="AL158" i="13"/>
  <c r="AH158" i="14"/>
  <c r="AL159" i="13"/>
  <c r="AH159" i="14"/>
  <c r="AL156" i="13"/>
  <c r="AH156" i="14"/>
  <c r="AL162" i="13"/>
  <c r="AH162" i="14"/>
  <c r="AL157" i="13"/>
  <c r="AH157" i="14"/>
  <c r="AL144" i="13"/>
  <c r="AH144" i="14"/>
  <c r="AL148" i="13"/>
  <c r="AH148" i="14"/>
  <c r="AL135" i="13"/>
  <c r="AH135" i="14"/>
  <c r="AL152" i="13"/>
  <c r="AH152" i="14"/>
  <c r="AL146" i="13"/>
  <c r="AH146" i="14"/>
  <c r="AH143" i="14"/>
  <c r="AL143" i="13"/>
  <c r="AL147" i="13"/>
  <c r="AH147" i="14"/>
  <c r="AL137" i="13"/>
  <c r="AH137" i="14"/>
  <c r="AL131" i="13"/>
  <c r="AH131" i="14"/>
  <c r="AL132" i="13"/>
  <c r="AH132" i="14"/>
  <c r="AL129" i="13"/>
  <c r="AH129" i="14"/>
  <c r="AL133" i="13"/>
  <c r="AH133" i="14"/>
  <c r="AH141" i="14"/>
  <c r="AL141" i="13"/>
  <c r="AL150" i="13"/>
  <c r="AH150" i="14"/>
  <c r="AL138" i="13"/>
  <c r="AH138" i="14"/>
  <c r="AL130" i="13"/>
  <c r="AH130" i="14"/>
  <c r="AL149" i="13"/>
  <c r="AH149" i="14"/>
  <c r="AH128" i="14"/>
  <c r="AL128" i="13"/>
  <c r="AL124" i="13"/>
  <c r="AH124" i="14"/>
  <c r="AL126" i="13"/>
  <c r="AH126" i="14"/>
  <c r="AL127" i="13"/>
  <c r="AH127" i="14"/>
  <c r="AL153" i="13"/>
  <c r="AH153" i="14"/>
  <c r="AL139" i="13"/>
  <c r="AH139" i="14"/>
  <c r="AH140" i="14"/>
  <c r="AL140" i="13"/>
  <c r="AL151" i="13"/>
  <c r="AH151" i="14"/>
  <c r="AL136" i="13"/>
  <c r="AH136" i="14"/>
  <c r="AL142" i="13"/>
  <c r="AH142" i="14"/>
  <c r="AH134" i="14"/>
  <c r="AL134" i="13"/>
  <c r="AL145" i="13"/>
  <c r="AH145" i="14"/>
  <c r="AH120" i="14"/>
  <c r="AL120" i="13"/>
  <c r="AL119" i="13"/>
  <c r="AH119" i="14"/>
  <c r="AL114" i="13"/>
  <c r="AH114" i="14"/>
  <c r="AH113" i="14"/>
  <c r="AL113" i="13"/>
  <c r="AH112" i="14"/>
  <c r="AL112" i="13"/>
  <c r="AL116" i="13"/>
  <c r="AH116" i="14"/>
  <c r="AL115" i="13"/>
  <c r="AH115" i="14"/>
  <c r="AL117" i="13"/>
  <c r="AH117" i="14"/>
  <c r="AL103" i="13"/>
  <c r="AH103" i="14"/>
  <c r="AL68" i="13"/>
  <c r="AH68" i="14"/>
  <c r="AL110" i="13"/>
  <c r="AH110" i="14"/>
  <c r="AL96" i="13"/>
  <c r="AH96" i="14"/>
  <c r="AL99" i="13"/>
  <c r="AH99" i="14"/>
  <c r="AL100" i="13"/>
  <c r="AH100" i="14"/>
  <c r="AH86" i="14"/>
  <c r="AL86" i="13"/>
  <c r="AL75" i="13"/>
  <c r="AH75" i="14"/>
  <c r="AL85" i="13"/>
  <c r="AH85" i="14"/>
  <c r="AL57" i="13"/>
  <c r="AH57" i="14"/>
  <c r="AL92" i="13"/>
  <c r="AH92" i="14"/>
  <c r="AL87" i="13"/>
  <c r="AH87" i="14"/>
  <c r="AL98" i="13"/>
  <c r="AH98" i="14"/>
  <c r="AL102" i="13"/>
  <c r="AH102" i="14"/>
  <c r="AL83" i="13"/>
  <c r="AH83" i="14"/>
  <c r="AL106" i="13"/>
  <c r="AH106" i="14"/>
  <c r="AL71" i="13"/>
  <c r="AH71" i="14"/>
  <c r="AL89" i="13"/>
  <c r="AH89" i="14"/>
  <c r="AL94" i="13"/>
  <c r="AH94" i="14"/>
  <c r="AL81" i="13"/>
  <c r="AH81" i="14"/>
  <c r="AL66" i="13"/>
  <c r="AH66" i="14"/>
  <c r="AL105" i="13"/>
  <c r="AH105" i="14"/>
  <c r="AL77" i="13"/>
  <c r="AH77" i="14"/>
  <c r="AL60" i="13"/>
  <c r="AH60" i="14"/>
  <c r="AL63" i="13"/>
  <c r="AH63" i="14"/>
  <c r="AL64" i="13"/>
  <c r="AH64" i="14"/>
  <c r="AL109" i="13"/>
  <c r="AH109" i="14"/>
  <c r="AL91" i="13"/>
  <c r="AH91" i="14"/>
  <c r="AL78" i="13"/>
  <c r="AH78" i="14"/>
  <c r="AL61" i="13"/>
  <c r="AH61" i="14"/>
  <c r="AH58" i="14"/>
  <c r="AL58" i="13"/>
  <c r="AL79" i="13"/>
  <c r="AH79" i="14"/>
  <c r="AL70" i="13"/>
  <c r="AH70" i="14"/>
  <c r="AL59" i="13"/>
  <c r="AH59" i="14"/>
  <c r="AL104" i="13"/>
  <c r="AH104" i="14"/>
  <c r="AL107" i="13"/>
  <c r="AH107" i="14"/>
  <c r="AL72" i="13"/>
  <c r="AH72" i="14"/>
  <c r="AL62" i="13"/>
  <c r="AH62" i="14"/>
  <c r="AL65" i="13"/>
  <c r="AH65" i="14"/>
  <c r="AL84" i="13"/>
  <c r="AH84" i="14"/>
  <c r="AL69" i="13"/>
  <c r="AH69" i="14"/>
  <c r="AL95" i="13"/>
  <c r="AH95" i="14"/>
  <c r="AL101" i="13"/>
  <c r="AH101" i="14"/>
  <c r="AL88" i="13"/>
  <c r="AH88" i="14"/>
  <c r="AL73" i="13"/>
  <c r="AH73" i="14"/>
  <c r="AL76" i="13"/>
  <c r="AH76" i="14"/>
  <c r="AL80" i="13"/>
  <c r="AH80" i="14"/>
  <c r="AL111" i="13"/>
  <c r="AH111" i="14"/>
  <c r="AL90" i="13"/>
  <c r="AH90" i="14"/>
  <c r="AL67" i="13"/>
  <c r="AH67" i="14"/>
  <c r="AL93" i="13"/>
  <c r="AH93" i="14"/>
  <c r="AL74" i="13"/>
  <c r="AH74" i="14"/>
  <c r="AL97" i="13"/>
  <c r="AH97" i="14"/>
  <c r="AH48" i="14"/>
  <c r="AL48" i="13"/>
  <c r="AH41" i="14"/>
  <c r="AL41" i="13"/>
  <c r="AL32" i="13"/>
  <c r="AH32" i="14"/>
  <c r="AL4" i="13"/>
  <c r="AH4" i="14"/>
  <c r="AH54" i="14"/>
  <c r="AL54" i="13"/>
  <c r="AH33" i="14"/>
  <c r="AL33" i="13"/>
  <c r="AH49" i="14"/>
  <c r="AL49" i="13"/>
  <c r="AL50" i="13"/>
  <c r="AH50" i="14"/>
  <c r="AL55" i="13"/>
  <c r="AH55" i="14"/>
  <c r="AL45" i="13"/>
  <c r="AH45" i="14"/>
  <c r="AL51" i="13"/>
  <c r="AH51" i="14"/>
  <c r="AH42" i="14"/>
  <c r="AL42" i="13"/>
  <c r="AL25" i="13"/>
  <c r="AH25" i="14"/>
  <c r="AH46" i="14"/>
  <c r="AL46" i="13"/>
  <c r="AH21" i="14"/>
  <c r="AL21" i="13"/>
  <c r="AH23" i="14"/>
  <c r="AL23" i="13"/>
  <c r="AL26" i="13"/>
  <c r="AH26" i="14"/>
  <c r="AL30" i="13"/>
  <c r="AH30" i="14"/>
  <c r="AH22" i="14"/>
  <c r="AL22" i="13"/>
  <c r="AL37" i="13"/>
  <c r="AH37" i="14"/>
  <c r="AH44" i="14"/>
  <c r="AL44" i="13"/>
  <c r="AH34" i="14"/>
  <c r="AL34" i="13"/>
  <c r="AL19" i="13"/>
  <c r="AH19" i="14"/>
  <c r="AL24" i="13"/>
  <c r="AH24" i="14"/>
  <c r="AH2" i="14"/>
  <c r="AL2" i="13"/>
  <c r="AL27" i="13"/>
  <c r="AH27" i="14"/>
  <c r="AL53" i="13"/>
  <c r="AH53" i="14"/>
  <c r="AL40" i="13"/>
  <c r="AH40" i="14"/>
  <c r="AL36" i="13"/>
  <c r="AH36" i="14"/>
  <c r="AL31" i="13"/>
  <c r="AH31" i="14"/>
  <c r="AL29" i="13"/>
  <c r="AH29" i="14"/>
  <c r="AH28" i="14"/>
  <c r="AL28" i="13"/>
  <c r="AH39" i="14"/>
  <c r="AL39" i="13"/>
  <c r="AH35" i="14"/>
  <c r="AL35" i="13"/>
  <c r="AH52" i="14"/>
  <c r="AL52" i="13"/>
  <c r="AL3" i="13"/>
  <c r="AH3" i="14"/>
  <c r="AL47" i="13"/>
  <c r="AH47" i="14"/>
  <c r="AH38" i="14"/>
  <c r="AL38" i="13"/>
  <c r="AL18" i="13"/>
  <c r="AH18" i="14"/>
  <c r="AL43" i="13"/>
  <c r="AH43" i="14"/>
  <c r="AH20" i="14"/>
  <c r="AL20" i="13"/>
  <c r="AL56" i="13"/>
  <c r="AH56" i="14"/>
  <c r="AH123" i="2"/>
  <c r="AL123" i="2"/>
  <c r="AL9" i="5"/>
  <c r="AH9" i="4"/>
  <c r="AL10" i="5"/>
  <c r="AH10" i="4"/>
  <c r="AL6" i="5"/>
  <c r="AH6" i="4"/>
  <c r="AL14" i="5"/>
  <c r="AH14" i="4"/>
  <c r="AL108" i="5"/>
  <c r="AH108" i="4"/>
  <c r="AH12" i="4"/>
  <c r="AL12" i="5"/>
  <c r="AL17" i="5"/>
  <c r="AH17" i="4"/>
  <c r="AL13" i="5"/>
  <c r="AH13" i="4"/>
  <c r="AL82" i="5"/>
  <c r="AH82" i="4"/>
  <c r="AL5" i="5"/>
  <c r="AH5" i="4"/>
  <c r="AH8" i="4"/>
  <c r="AL8" i="5"/>
  <c r="AH16" i="4"/>
  <c r="AL16" i="5"/>
  <c r="AL125" i="5"/>
  <c r="AH125" i="4"/>
  <c r="AL154" i="5"/>
  <c r="AH154" i="4"/>
  <c r="AL122" i="5"/>
  <c r="AH122" i="4"/>
  <c r="AL121" i="5"/>
  <c r="AH121" i="4"/>
  <c r="AL118" i="5"/>
  <c r="AH118" i="4"/>
  <c r="AH15" i="3"/>
  <c r="AL15" i="3"/>
  <c r="AH11" i="2"/>
  <c r="AL11" i="2"/>
  <c r="AH7" i="2"/>
  <c r="AL7" i="2"/>
  <c r="AH165" i="15"/>
  <c r="AL165" i="15"/>
  <c r="AH163" i="9"/>
  <c r="AL163" i="9"/>
  <c r="E35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2" i="11"/>
  <c r="D35" i="11"/>
  <c r="D36" i="11"/>
  <c r="AH162" i="5"/>
  <c r="AL162" i="14"/>
  <c r="AH159" i="5"/>
  <c r="AL159" i="14"/>
  <c r="AL155" i="14"/>
  <c r="AH155" i="5"/>
  <c r="AH161" i="5"/>
  <c r="AL161" i="14"/>
  <c r="AH157" i="5"/>
  <c r="AL157" i="14"/>
  <c r="AH156" i="5"/>
  <c r="AL156" i="14"/>
  <c r="AH158" i="5"/>
  <c r="AL158" i="14"/>
  <c r="AL160" i="14"/>
  <c r="AH160" i="5"/>
  <c r="AL134" i="14"/>
  <c r="AH134" i="5"/>
  <c r="AL128" i="14"/>
  <c r="AH128" i="5"/>
  <c r="AL143" i="14"/>
  <c r="AH143" i="5"/>
  <c r="AL145" i="14"/>
  <c r="AH145" i="5"/>
  <c r="AL142" i="14"/>
  <c r="AH142" i="5"/>
  <c r="AL151" i="14"/>
  <c r="AH151" i="5"/>
  <c r="AL139" i="14"/>
  <c r="AH139" i="5"/>
  <c r="AL127" i="14"/>
  <c r="AH127" i="5"/>
  <c r="AL124" i="14"/>
  <c r="AH124" i="5"/>
  <c r="AH149" i="5"/>
  <c r="AL149" i="14"/>
  <c r="AL138" i="14"/>
  <c r="AH138" i="5"/>
  <c r="AL129" i="14"/>
  <c r="AH129" i="5"/>
  <c r="AL131" i="14"/>
  <c r="AH131" i="5"/>
  <c r="AL147" i="14"/>
  <c r="AH147" i="5"/>
  <c r="AH146" i="5"/>
  <c r="AL146" i="14"/>
  <c r="AL135" i="14"/>
  <c r="AH135" i="5"/>
  <c r="AL144" i="14"/>
  <c r="AH144" i="5"/>
  <c r="AL141" i="14"/>
  <c r="AH141" i="5"/>
  <c r="AL136" i="14"/>
  <c r="AH136" i="5"/>
  <c r="AH153" i="5"/>
  <c r="AL153" i="14"/>
  <c r="AH126" i="5"/>
  <c r="AL126" i="14"/>
  <c r="AH130" i="5"/>
  <c r="AL130" i="14"/>
  <c r="AL150" i="14"/>
  <c r="AH150" i="5"/>
  <c r="AH133" i="5"/>
  <c r="AL133" i="14"/>
  <c r="AH132" i="5"/>
  <c r="AL132" i="14"/>
  <c r="AH137" i="5"/>
  <c r="AL137" i="14"/>
  <c r="AL152" i="14"/>
  <c r="AH152" i="5"/>
  <c r="AH148" i="5"/>
  <c r="AL148" i="14"/>
  <c r="AH140" i="5"/>
  <c r="AL140" i="14"/>
  <c r="AL119" i="14"/>
  <c r="AH119" i="5"/>
  <c r="AH120" i="5"/>
  <c r="AL120" i="14"/>
  <c r="AL117" i="14"/>
  <c r="AH117" i="5"/>
  <c r="AH116" i="5"/>
  <c r="AL116" i="14"/>
  <c r="AL113" i="14"/>
  <c r="AH113" i="5"/>
  <c r="AL115" i="14"/>
  <c r="AH115" i="5"/>
  <c r="AL114" i="14"/>
  <c r="AH114" i="5"/>
  <c r="AH112" i="5"/>
  <c r="AL112" i="14"/>
  <c r="AH74" i="5"/>
  <c r="AL74" i="14"/>
  <c r="AL67" i="14"/>
  <c r="AH67" i="5"/>
  <c r="AH111" i="5"/>
  <c r="AL111" i="14"/>
  <c r="AL76" i="14"/>
  <c r="AH76" i="5"/>
  <c r="AL88" i="14"/>
  <c r="AH88" i="5"/>
  <c r="AL95" i="14"/>
  <c r="AH95" i="5"/>
  <c r="AH84" i="5"/>
  <c r="AL84" i="14"/>
  <c r="AL62" i="14"/>
  <c r="AH62" i="5"/>
  <c r="AL107" i="14"/>
  <c r="AH107" i="5"/>
  <c r="AL59" i="14"/>
  <c r="AH59" i="5"/>
  <c r="AL79" i="14"/>
  <c r="AH79" i="5"/>
  <c r="AL61" i="14"/>
  <c r="AH61" i="5"/>
  <c r="AL91" i="14"/>
  <c r="AH91" i="5"/>
  <c r="AH64" i="5"/>
  <c r="AL64" i="14"/>
  <c r="AL60" i="14"/>
  <c r="AH60" i="5"/>
  <c r="AL105" i="14"/>
  <c r="AH105" i="5"/>
  <c r="AL81" i="14"/>
  <c r="AH81" i="5"/>
  <c r="AH89" i="5"/>
  <c r="AL89" i="14"/>
  <c r="AH106" i="5"/>
  <c r="AL106" i="14"/>
  <c r="AL102" i="14"/>
  <c r="AH102" i="5"/>
  <c r="AL87" i="14"/>
  <c r="AH87" i="5"/>
  <c r="AH57" i="5"/>
  <c r="AL57" i="14"/>
  <c r="AL75" i="14"/>
  <c r="AH75" i="5"/>
  <c r="AH100" i="5"/>
  <c r="AL100" i="14"/>
  <c r="AL96" i="14"/>
  <c r="AH96" i="5"/>
  <c r="AL68" i="14"/>
  <c r="AH68" i="5"/>
  <c r="AH97" i="5"/>
  <c r="AL97" i="14"/>
  <c r="AL93" i="14"/>
  <c r="AH93" i="5"/>
  <c r="AL90" i="14"/>
  <c r="AH90" i="5"/>
  <c r="AH80" i="5"/>
  <c r="AL80" i="14"/>
  <c r="AL73" i="14"/>
  <c r="AH73" i="5"/>
  <c r="AH101" i="5"/>
  <c r="AL101" i="14"/>
  <c r="AL69" i="14"/>
  <c r="AH69" i="5"/>
  <c r="AL65" i="14"/>
  <c r="AH65" i="5"/>
  <c r="AH72" i="5"/>
  <c r="AL72" i="14"/>
  <c r="AH104" i="5"/>
  <c r="AL104" i="14"/>
  <c r="AH70" i="5"/>
  <c r="AL70" i="14"/>
  <c r="AH78" i="5"/>
  <c r="AL78" i="14"/>
  <c r="AL109" i="14"/>
  <c r="AH109" i="5"/>
  <c r="AL63" i="14"/>
  <c r="AH63" i="5"/>
  <c r="AH77" i="5"/>
  <c r="AL77" i="14"/>
  <c r="AL66" i="14"/>
  <c r="AH66" i="5"/>
  <c r="AH94" i="5"/>
  <c r="AL94" i="14"/>
  <c r="AL71" i="14"/>
  <c r="AH71" i="5"/>
  <c r="AH83" i="5"/>
  <c r="AL83" i="14"/>
  <c r="AH98" i="5"/>
  <c r="AL98" i="14"/>
  <c r="AH92" i="5"/>
  <c r="AL92" i="14"/>
  <c r="AL85" i="14"/>
  <c r="AH85" i="5"/>
  <c r="AL99" i="14"/>
  <c r="AH99" i="5"/>
  <c r="AL110" i="14"/>
  <c r="AH110" i="5"/>
  <c r="AL103" i="14"/>
  <c r="AH103" i="5"/>
  <c r="AL58" i="14"/>
  <c r="AH58" i="5"/>
  <c r="AH86" i="5"/>
  <c r="AL86" i="14"/>
  <c r="AL43" i="14"/>
  <c r="AH43" i="5"/>
  <c r="AL3" i="14"/>
  <c r="AH3" i="5"/>
  <c r="AH40" i="5"/>
  <c r="AL40" i="14"/>
  <c r="AL30" i="14"/>
  <c r="AH30" i="5"/>
  <c r="AL45" i="14"/>
  <c r="AH45" i="5"/>
  <c r="AH4" i="5"/>
  <c r="AL4" i="14"/>
  <c r="AH38" i="5"/>
  <c r="AL38" i="14"/>
  <c r="AL35" i="14"/>
  <c r="AH35" i="5"/>
  <c r="AH28" i="5"/>
  <c r="AL28" i="14"/>
  <c r="AL34" i="14"/>
  <c r="AH34" i="5"/>
  <c r="AL23" i="14"/>
  <c r="AH23" i="5"/>
  <c r="AL46" i="14"/>
  <c r="AH46" i="5"/>
  <c r="AL42" i="14"/>
  <c r="AH42" i="5"/>
  <c r="AL33" i="14"/>
  <c r="AH33" i="5"/>
  <c r="AH41" i="5"/>
  <c r="AL41" i="14"/>
  <c r="AL56" i="14"/>
  <c r="AH56" i="5"/>
  <c r="AL31" i="14"/>
  <c r="AH31" i="5"/>
  <c r="AL24" i="14"/>
  <c r="AH24" i="5"/>
  <c r="AH37" i="5"/>
  <c r="AL37" i="14"/>
  <c r="AH50" i="5"/>
  <c r="AL50" i="14"/>
  <c r="AL18" i="14"/>
  <c r="AH18" i="5"/>
  <c r="AH47" i="5"/>
  <c r="AL47" i="14"/>
  <c r="AL29" i="14"/>
  <c r="AH29" i="5"/>
  <c r="AH36" i="5"/>
  <c r="AL36" i="14"/>
  <c r="AL53" i="14"/>
  <c r="AH53" i="5"/>
  <c r="AL19" i="14"/>
  <c r="AH19" i="5"/>
  <c r="AL26" i="14"/>
  <c r="AH26" i="5"/>
  <c r="AL25" i="14"/>
  <c r="AH25" i="5"/>
  <c r="AL51" i="14"/>
  <c r="AH51" i="5"/>
  <c r="AH55" i="5"/>
  <c r="AL55" i="14"/>
  <c r="AH32" i="5"/>
  <c r="AL32" i="14"/>
  <c r="AL27" i="14"/>
  <c r="AH27" i="5"/>
  <c r="AL20" i="14"/>
  <c r="AH20" i="5"/>
  <c r="AH52" i="5"/>
  <c r="AL52" i="14"/>
  <c r="AL39" i="14"/>
  <c r="AH39" i="5"/>
  <c r="AL2" i="14"/>
  <c r="AH2" i="5"/>
  <c r="AH44" i="5"/>
  <c r="AL44" i="14"/>
  <c r="AL22" i="14"/>
  <c r="AH22" i="5"/>
  <c r="AH21" i="5"/>
  <c r="AL21" i="14"/>
  <c r="AH49" i="5"/>
  <c r="AL49" i="14"/>
  <c r="AH54" i="5"/>
  <c r="AL54" i="14"/>
  <c r="AH48" i="5"/>
  <c r="AL48" i="14"/>
  <c r="AH123" i="3"/>
  <c r="AL123" i="3"/>
  <c r="AL82" i="4"/>
  <c r="AH82" i="2"/>
  <c r="AL17" i="4"/>
  <c r="AH17" i="2"/>
  <c r="AL108" i="4"/>
  <c r="AH108" i="2"/>
  <c r="AL14" i="4"/>
  <c r="AH14" i="2"/>
  <c r="AL10" i="4"/>
  <c r="AH10" i="2"/>
  <c r="AL9" i="4"/>
  <c r="AH9" i="2"/>
  <c r="AL8" i="4"/>
  <c r="AH8" i="2"/>
  <c r="AL5" i="4"/>
  <c r="AH5" i="2"/>
  <c r="AH13" i="2"/>
  <c r="AL13" i="4"/>
  <c r="AL6" i="4"/>
  <c r="AH6" i="2"/>
  <c r="AL16" i="4"/>
  <c r="AH16" i="2"/>
  <c r="AL12" i="4"/>
  <c r="AH12" i="2"/>
  <c r="AL125" i="4"/>
  <c r="AH125" i="2"/>
  <c r="AL154" i="4"/>
  <c r="AH154" i="2"/>
  <c r="AL122" i="4"/>
  <c r="AH122" i="2"/>
  <c r="AL121" i="4"/>
  <c r="AH121" i="2"/>
  <c r="AL118" i="4"/>
  <c r="AH118" i="2"/>
  <c r="AH15" i="20"/>
  <c r="AL15" i="20"/>
  <c r="AH11" i="3"/>
  <c r="AL11" i="3"/>
  <c r="AH7" i="3"/>
  <c r="AL7" i="3"/>
  <c r="AH163" i="13"/>
  <c r="AL163" i="13"/>
  <c r="AH165" i="9"/>
  <c r="AL165" i="9"/>
  <c r="N36" i="11"/>
  <c r="E36" i="11"/>
  <c r="AL158" i="5"/>
  <c r="AH158" i="4"/>
  <c r="AL157" i="5"/>
  <c r="AH157" i="4"/>
  <c r="AL162" i="5"/>
  <c r="AH162" i="4"/>
  <c r="AL160" i="5"/>
  <c r="AH160" i="4"/>
  <c r="AL155" i="5"/>
  <c r="AH155" i="4"/>
  <c r="AL156" i="5"/>
  <c r="AH156" i="4"/>
  <c r="AL161" i="5"/>
  <c r="AH161" i="4"/>
  <c r="AL159" i="5"/>
  <c r="AH159" i="4"/>
  <c r="AL150" i="5"/>
  <c r="AH150" i="4"/>
  <c r="AL138" i="5"/>
  <c r="AH138" i="4"/>
  <c r="AL140" i="5"/>
  <c r="AH140" i="4"/>
  <c r="AL132" i="5"/>
  <c r="AH132" i="4"/>
  <c r="AL126" i="5"/>
  <c r="AH126" i="4"/>
  <c r="AL146" i="5"/>
  <c r="AH146" i="4"/>
  <c r="AL141" i="5"/>
  <c r="AH141" i="4"/>
  <c r="AL135" i="5"/>
  <c r="AH135" i="4"/>
  <c r="AL147" i="5"/>
  <c r="AH147" i="4"/>
  <c r="AL129" i="5"/>
  <c r="AH129" i="4"/>
  <c r="AL127" i="5"/>
  <c r="AH127" i="4"/>
  <c r="AL151" i="5"/>
  <c r="AH151" i="4"/>
  <c r="AL145" i="5"/>
  <c r="AH145" i="4"/>
  <c r="AL128" i="5"/>
  <c r="AH128" i="4"/>
  <c r="AL148" i="5"/>
  <c r="AH148" i="4"/>
  <c r="AL137" i="5"/>
  <c r="AH137" i="4"/>
  <c r="AL133" i="5"/>
  <c r="AH133" i="4"/>
  <c r="AL130" i="5"/>
  <c r="AH130" i="4"/>
  <c r="AL153" i="5"/>
  <c r="AH153" i="4"/>
  <c r="AL149" i="5"/>
  <c r="AH149" i="4"/>
  <c r="AL152" i="5"/>
  <c r="AH152" i="4"/>
  <c r="AL136" i="5"/>
  <c r="AH136" i="4"/>
  <c r="AL144" i="5"/>
  <c r="AH144" i="4"/>
  <c r="AL131" i="5"/>
  <c r="AH131" i="4"/>
  <c r="AL124" i="5"/>
  <c r="AH124" i="4"/>
  <c r="AL139" i="5"/>
  <c r="AH139" i="4"/>
  <c r="AL142" i="5"/>
  <c r="AH142" i="4"/>
  <c r="AL143" i="5"/>
  <c r="AH143" i="4"/>
  <c r="AL134" i="5"/>
  <c r="AH134" i="4"/>
  <c r="AH120" i="4"/>
  <c r="AL120" i="5"/>
  <c r="AL119" i="5"/>
  <c r="AH119" i="4"/>
  <c r="AL116" i="5"/>
  <c r="AH116" i="4"/>
  <c r="AL115" i="5"/>
  <c r="AH115" i="4"/>
  <c r="AH112" i="4"/>
  <c r="AL112" i="5"/>
  <c r="AL114" i="5"/>
  <c r="AH114" i="4"/>
  <c r="AL113" i="5"/>
  <c r="AH113" i="4"/>
  <c r="AH117" i="4"/>
  <c r="AL117" i="5"/>
  <c r="AL58" i="5"/>
  <c r="AH58" i="4"/>
  <c r="AL110" i="5"/>
  <c r="AH110" i="4"/>
  <c r="AL85" i="5"/>
  <c r="AH85" i="4"/>
  <c r="AL71" i="5"/>
  <c r="AH71" i="4"/>
  <c r="AL66" i="5"/>
  <c r="AH66" i="4"/>
  <c r="AL63" i="5"/>
  <c r="AH63" i="4"/>
  <c r="AL65" i="5"/>
  <c r="AH65" i="4"/>
  <c r="AL93" i="5"/>
  <c r="AH93" i="4"/>
  <c r="AL68" i="5"/>
  <c r="AH68" i="4"/>
  <c r="AL102" i="5"/>
  <c r="AH102" i="4"/>
  <c r="AL105" i="5"/>
  <c r="AH105" i="4"/>
  <c r="AL61" i="5"/>
  <c r="AH61" i="4"/>
  <c r="AL59" i="5"/>
  <c r="AH59" i="4"/>
  <c r="AL62" i="5"/>
  <c r="AH62" i="4"/>
  <c r="AL95" i="5"/>
  <c r="AH95" i="4"/>
  <c r="AL76" i="5"/>
  <c r="AH76" i="4"/>
  <c r="AL67" i="5"/>
  <c r="AH67" i="4"/>
  <c r="AL98" i="5"/>
  <c r="AH98" i="4"/>
  <c r="AL78" i="5"/>
  <c r="AH78" i="4"/>
  <c r="AL104" i="5"/>
  <c r="AH104" i="4"/>
  <c r="AL101" i="5"/>
  <c r="AH101" i="4"/>
  <c r="AL80" i="5"/>
  <c r="AH80" i="4"/>
  <c r="AL100" i="5"/>
  <c r="AH100" i="4"/>
  <c r="AH57" i="4"/>
  <c r="AL57" i="5"/>
  <c r="AL89" i="5"/>
  <c r="AH89" i="4"/>
  <c r="AL64" i="5"/>
  <c r="AH64" i="4"/>
  <c r="AL103" i="5"/>
  <c r="AH103" i="4"/>
  <c r="AL99" i="5"/>
  <c r="AH99" i="4"/>
  <c r="AL109" i="5"/>
  <c r="AH109" i="4"/>
  <c r="AL69" i="5"/>
  <c r="AH69" i="4"/>
  <c r="AL73" i="5"/>
  <c r="AH73" i="4"/>
  <c r="AL90" i="5"/>
  <c r="AH90" i="4"/>
  <c r="AL96" i="5"/>
  <c r="AH96" i="4"/>
  <c r="AL75" i="5"/>
  <c r="AH75" i="4"/>
  <c r="AL87" i="5"/>
  <c r="AH87" i="4"/>
  <c r="AL81" i="5"/>
  <c r="AH81" i="4"/>
  <c r="AL60" i="5"/>
  <c r="AH60" i="4"/>
  <c r="AL91" i="5"/>
  <c r="AH91" i="4"/>
  <c r="AL79" i="5"/>
  <c r="AH79" i="4"/>
  <c r="AL107" i="5"/>
  <c r="AH107" i="4"/>
  <c r="AL88" i="5"/>
  <c r="AH88" i="4"/>
  <c r="AL86" i="5"/>
  <c r="AH86" i="4"/>
  <c r="AL92" i="5"/>
  <c r="AH92" i="4"/>
  <c r="AL83" i="5"/>
  <c r="AH83" i="4"/>
  <c r="AL94" i="5"/>
  <c r="AH94" i="4"/>
  <c r="AL77" i="5"/>
  <c r="AH77" i="4"/>
  <c r="AL70" i="5"/>
  <c r="AH70" i="4"/>
  <c r="AL72" i="5"/>
  <c r="AH72" i="4"/>
  <c r="AL97" i="5"/>
  <c r="AH97" i="4"/>
  <c r="AL106" i="5"/>
  <c r="AH106" i="4"/>
  <c r="AL84" i="5"/>
  <c r="AH84" i="4"/>
  <c r="AL111" i="5"/>
  <c r="AH111" i="4"/>
  <c r="AL74" i="5"/>
  <c r="AH74" i="4"/>
  <c r="AL2" i="5"/>
  <c r="AH2" i="4"/>
  <c r="AL27" i="5"/>
  <c r="AH27" i="4"/>
  <c r="AL19" i="5"/>
  <c r="AH19" i="4"/>
  <c r="AH24" i="4"/>
  <c r="AL24" i="5"/>
  <c r="AH33" i="4"/>
  <c r="AL33" i="5"/>
  <c r="AH34" i="4"/>
  <c r="AL34" i="5"/>
  <c r="AH35" i="4"/>
  <c r="AL35" i="5"/>
  <c r="AH3" i="4"/>
  <c r="AL3" i="5"/>
  <c r="AL48" i="5"/>
  <c r="AH48" i="4"/>
  <c r="AL49" i="5"/>
  <c r="AH49" i="4"/>
  <c r="AH52" i="4"/>
  <c r="AL52" i="5"/>
  <c r="AL55" i="5"/>
  <c r="AH55" i="4"/>
  <c r="AH36" i="4"/>
  <c r="AL36" i="5"/>
  <c r="AH47" i="4"/>
  <c r="AL47" i="5"/>
  <c r="AL50" i="5"/>
  <c r="AH50" i="4"/>
  <c r="AL4" i="5"/>
  <c r="AH4" i="4"/>
  <c r="AL39" i="5"/>
  <c r="AH39" i="4"/>
  <c r="AH20" i="4"/>
  <c r="AL20" i="5"/>
  <c r="AL51" i="5"/>
  <c r="AH51" i="4"/>
  <c r="AL26" i="5"/>
  <c r="AH26" i="4"/>
  <c r="AL53" i="5"/>
  <c r="AH53" i="4"/>
  <c r="AL29" i="5"/>
  <c r="AH29" i="4"/>
  <c r="AL18" i="5"/>
  <c r="AH18" i="4"/>
  <c r="AL31" i="5"/>
  <c r="AH31" i="4"/>
  <c r="AL42" i="5"/>
  <c r="AH42" i="4"/>
  <c r="AH23" i="4"/>
  <c r="AL23" i="5"/>
  <c r="AL45" i="5"/>
  <c r="AH45" i="4"/>
  <c r="AL43" i="5"/>
  <c r="AH43" i="4"/>
  <c r="AH22" i="4"/>
  <c r="AL22" i="5"/>
  <c r="AL25" i="5"/>
  <c r="AH25" i="4"/>
  <c r="AH56" i="4"/>
  <c r="AL56" i="5"/>
  <c r="AL46" i="5"/>
  <c r="AH46" i="4"/>
  <c r="AH30" i="4"/>
  <c r="AL30" i="5"/>
  <c r="AL54" i="5"/>
  <c r="AH54" i="4"/>
  <c r="AH21" i="4"/>
  <c r="AL21" i="5"/>
  <c r="AL44" i="5"/>
  <c r="AH44" i="4"/>
  <c r="AH32" i="4"/>
  <c r="AL32" i="5"/>
  <c r="AL37" i="5"/>
  <c r="AH37" i="4"/>
  <c r="AL41" i="5"/>
  <c r="AH41" i="4"/>
  <c r="AL28" i="5"/>
  <c r="AH28" i="4"/>
  <c r="AL38" i="5"/>
  <c r="AH38" i="4"/>
  <c r="AL40" i="5"/>
  <c r="AH40" i="4"/>
  <c r="AH123" i="20"/>
  <c r="AL123" i="20"/>
  <c r="AL12" i="2"/>
  <c r="AH12" i="3"/>
  <c r="AL16" i="2"/>
  <c r="AH16" i="3"/>
  <c r="AL6" i="2"/>
  <c r="AH6" i="3"/>
  <c r="AL5" i="2"/>
  <c r="AH5" i="3"/>
  <c r="AL8" i="2"/>
  <c r="AH8" i="3"/>
  <c r="AL10" i="2"/>
  <c r="AH10" i="3"/>
  <c r="AL14" i="2"/>
  <c r="AH14" i="3"/>
  <c r="AL17" i="2"/>
  <c r="AH17" i="3"/>
  <c r="AL13" i="2"/>
  <c r="AH13" i="3"/>
  <c r="AL9" i="2"/>
  <c r="AH9" i="3"/>
  <c r="AL108" i="2"/>
  <c r="AH108" i="3"/>
  <c r="AL82" i="2"/>
  <c r="AH82" i="3"/>
  <c r="AL125" i="2"/>
  <c r="AH125" i="3"/>
  <c r="AL154" i="2"/>
  <c r="AH154" i="3"/>
  <c r="AL122" i="2"/>
  <c r="AH122" i="3"/>
  <c r="AL121" i="2"/>
  <c r="AH121" i="3"/>
  <c r="AL118" i="2"/>
  <c r="AH118" i="3"/>
  <c r="AH7" i="20"/>
  <c r="AL7" i="20"/>
  <c r="AH11" i="20"/>
  <c r="AL11" i="20"/>
  <c r="AH163" i="14"/>
  <c r="AL163" i="14"/>
  <c r="AH165" i="13"/>
  <c r="AL165" i="13"/>
  <c r="AH161" i="2"/>
  <c r="AL161" i="4"/>
  <c r="AL155" i="4"/>
  <c r="AH155" i="2"/>
  <c r="AL162" i="4"/>
  <c r="AH162" i="2"/>
  <c r="AH158" i="2"/>
  <c r="AL158" i="4"/>
  <c r="AH159" i="2"/>
  <c r="AL159" i="4"/>
  <c r="AL156" i="4"/>
  <c r="AH156" i="2"/>
  <c r="AL160" i="4"/>
  <c r="AH160" i="2"/>
  <c r="AL157" i="4"/>
  <c r="AH157" i="2"/>
  <c r="AH134" i="2"/>
  <c r="AL134" i="4"/>
  <c r="AL142" i="4"/>
  <c r="AH142" i="2"/>
  <c r="AL124" i="4"/>
  <c r="AH124" i="2"/>
  <c r="AL144" i="4"/>
  <c r="AH144" i="2"/>
  <c r="AL152" i="4"/>
  <c r="AH152" i="2"/>
  <c r="AH153" i="2"/>
  <c r="AL153" i="4"/>
  <c r="AH133" i="2"/>
  <c r="AL133" i="4"/>
  <c r="AH148" i="2"/>
  <c r="AL148" i="4"/>
  <c r="AL145" i="4"/>
  <c r="AH145" i="2"/>
  <c r="AL127" i="4"/>
  <c r="AH127" i="2"/>
  <c r="AL147" i="4"/>
  <c r="AH147" i="2"/>
  <c r="AL141" i="4"/>
  <c r="AH141" i="2"/>
  <c r="AH126" i="2"/>
  <c r="AL126" i="4"/>
  <c r="AL140" i="4"/>
  <c r="AH140" i="2"/>
  <c r="AL150" i="4"/>
  <c r="AH150" i="2"/>
  <c r="AL143" i="4"/>
  <c r="AH143" i="2"/>
  <c r="AL139" i="4"/>
  <c r="AH139" i="2"/>
  <c r="AL131" i="4"/>
  <c r="AH131" i="2"/>
  <c r="AH136" i="2"/>
  <c r="AL136" i="4"/>
  <c r="AL149" i="4"/>
  <c r="AH149" i="2"/>
  <c r="AL130" i="4"/>
  <c r="AH130" i="2"/>
  <c r="AH137" i="2"/>
  <c r="AL137" i="4"/>
  <c r="AL128" i="4"/>
  <c r="AH128" i="2"/>
  <c r="AL151" i="4"/>
  <c r="AH151" i="2"/>
  <c r="AL129" i="4"/>
  <c r="AH129" i="2"/>
  <c r="AL135" i="4"/>
  <c r="AH135" i="2"/>
  <c r="AL146" i="4"/>
  <c r="AH146" i="2"/>
  <c r="AH132" i="2"/>
  <c r="AL132" i="4"/>
  <c r="AL138" i="4"/>
  <c r="AH138" i="2"/>
  <c r="AH119" i="2"/>
  <c r="AL119" i="4"/>
  <c r="AL120" i="4"/>
  <c r="AH120" i="2"/>
  <c r="AL117" i="4"/>
  <c r="AH117" i="2"/>
  <c r="AH114" i="2"/>
  <c r="AL114" i="4"/>
  <c r="AL115" i="4"/>
  <c r="AH115" i="2"/>
  <c r="AH113" i="2"/>
  <c r="AL113" i="4"/>
  <c r="AH116" i="2"/>
  <c r="AL116" i="4"/>
  <c r="AH112" i="2"/>
  <c r="AL112" i="4"/>
  <c r="AL111" i="4"/>
  <c r="AH111" i="2"/>
  <c r="AL106" i="4"/>
  <c r="AH106" i="2"/>
  <c r="AL72" i="4"/>
  <c r="AH72" i="2"/>
  <c r="AL77" i="4"/>
  <c r="AH77" i="2"/>
  <c r="AL83" i="4"/>
  <c r="AH83" i="2"/>
  <c r="AL86" i="4"/>
  <c r="AH86" i="2"/>
  <c r="AL107" i="4"/>
  <c r="AH107" i="2"/>
  <c r="AL91" i="4"/>
  <c r="AH91" i="2"/>
  <c r="AL81" i="4"/>
  <c r="AH81" i="2"/>
  <c r="AL75" i="4"/>
  <c r="AH75" i="2"/>
  <c r="AL90" i="4"/>
  <c r="AH90" i="2"/>
  <c r="AL69" i="4"/>
  <c r="AH69" i="2"/>
  <c r="AL99" i="4"/>
  <c r="AH99" i="2"/>
  <c r="AL64" i="4"/>
  <c r="AH64" i="2"/>
  <c r="AL80" i="4"/>
  <c r="AH80" i="2"/>
  <c r="AL104" i="4"/>
  <c r="AH104" i="2"/>
  <c r="AL98" i="4"/>
  <c r="AH98" i="2"/>
  <c r="AL76" i="4"/>
  <c r="AH76" i="2"/>
  <c r="AL62" i="4"/>
  <c r="AH62" i="2"/>
  <c r="AL61" i="4"/>
  <c r="AH61" i="2"/>
  <c r="AL102" i="4"/>
  <c r="AH102" i="2"/>
  <c r="AL93" i="4"/>
  <c r="AH93" i="2"/>
  <c r="AL63" i="4"/>
  <c r="AH63" i="2"/>
  <c r="AL71" i="4"/>
  <c r="AH71" i="2"/>
  <c r="AL110" i="4"/>
  <c r="AH110" i="2"/>
  <c r="AL57" i="4"/>
  <c r="AH57" i="2"/>
  <c r="AL74" i="4"/>
  <c r="AH74" i="2"/>
  <c r="AL84" i="4"/>
  <c r="AH84" i="2"/>
  <c r="AL97" i="4"/>
  <c r="AH97" i="2"/>
  <c r="AL70" i="4"/>
  <c r="AH70" i="2"/>
  <c r="AL94" i="4"/>
  <c r="AH94" i="2"/>
  <c r="AL92" i="4"/>
  <c r="AH92" i="2"/>
  <c r="AL88" i="4"/>
  <c r="AH88" i="2"/>
  <c r="AL79" i="4"/>
  <c r="AH79" i="2"/>
  <c r="AL60" i="4"/>
  <c r="AH60" i="2"/>
  <c r="AL87" i="4"/>
  <c r="AH87" i="2"/>
  <c r="AL96" i="4"/>
  <c r="AH96" i="2"/>
  <c r="AL73" i="4"/>
  <c r="AH73" i="2"/>
  <c r="AL109" i="4"/>
  <c r="AH109" i="2"/>
  <c r="AL103" i="4"/>
  <c r="AH103" i="2"/>
  <c r="AL89" i="4"/>
  <c r="AH89" i="2"/>
  <c r="AL100" i="4"/>
  <c r="AH100" i="2"/>
  <c r="AL101" i="4"/>
  <c r="AH101" i="2"/>
  <c r="AL78" i="4"/>
  <c r="AH78" i="2"/>
  <c r="AL67" i="4"/>
  <c r="AH67" i="2"/>
  <c r="AL95" i="4"/>
  <c r="AH95" i="2"/>
  <c r="AL59" i="4"/>
  <c r="AH59" i="2"/>
  <c r="AL105" i="4"/>
  <c r="AH105" i="2"/>
  <c r="AL68" i="4"/>
  <c r="AH68" i="2"/>
  <c r="AL65" i="4"/>
  <c r="AH65" i="2"/>
  <c r="AL66" i="4"/>
  <c r="AH66" i="2"/>
  <c r="AL85" i="4"/>
  <c r="AH85" i="2"/>
  <c r="AL58" i="4"/>
  <c r="AH58" i="2"/>
  <c r="AL28" i="4"/>
  <c r="AH28" i="2"/>
  <c r="AL44" i="4"/>
  <c r="AH44" i="2"/>
  <c r="AL46" i="4"/>
  <c r="AH46" i="2"/>
  <c r="AL43" i="4"/>
  <c r="AH43" i="2"/>
  <c r="AH29" i="2"/>
  <c r="AL29" i="4"/>
  <c r="AH26" i="2"/>
  <c r="AL26" i="4"/>
  <c r="AH4" i="2"/>
  <c r="AL4" i="4"/>
  <c r="AL49" i="4"/>
  <c r="AH49" i="2"/>
  <c r="AL27" i="4"/>
  <c r="AH27" i="2"/>
  <c r="AL23" i="4"/>
  <c r="AH23" i="2"/>
  <c r="AL20" i="4"/>
  <c r="AH20" i="2"/>
  <c r="AH47" i="2"/>
  <c r="AL47" i="4"/>
  <c r="AL3" i="4"/>
  <c r="AH3" i="2"/>
  <c r="AL34" i="4"/>
  <c r="AH34" i="2"/>
  <c r="AH24" i="2"/>
  <c r="AL24" i="4"/>
  <c r="AH40" i="2"/>
  <c r="AL40" i="4"/>
  <c r="AL37" i="4"/>
  <c r="AH37" i="2"/>
  <c r="AL54" i="4"/>
  <c r="AH54" i="2"/>
  <c r="AL25" i="4"/>
  <c r="AH25" i="2"/>
  <c r="AL31" i="4"/>
  <c r="AH31" i="2"/>
  <c r="AL55" i="4"/>
  <c r="AH55" i="2"/>
  <c r="AH38" i="2"/>
  <c r="AL38" i="4"/>
  <c r="AL41" i="4"/>
  <c r="AH41" i="2"/>
  <c r="AH45" i="2"/>
  <c r="AL45" i="4"/>
  <c r="AL42" i="4"/>
  <c r="AH42" i="2"/>
  <c r="AH18" i="2"/>
  <c r="AL18" i="4"/>
  <c r="AL53" i="4"/>
  <c r="AH53" i="2"/>
  <c r="AL51" i="4"/>
  <c r="AH51" i="2"/>
  <c r="AL39" i="4"/>
  <c r="AH39" i="2"/>
  <c r="AH50" i="2"/>
  <c r="AL50" i="4"/>
  <c r="AL48" i="4"/>
  <c r="AH48" i="2"/>
  <c r="AL19" i="4"/>
  <c r="AH19" i="2"/>
  <c r="AL2" i="4"/>
  <c r="AH2" i="2"/>
  <c r="AH32" i="2"/>
  <c r="AL32" i="4"/>
  <c r="AL21" i="4"/>
  <c r="AH21" i="2"/>
  <c r="AL30" i="4"/>
  <c r="AH30" i="2"/>
  <c r="AH56" i="2"/>
  <c r="AL56" i="4"/>
  <c r="AL22" i="4"/>
  <c r="AH22" i="2"/>
  <c r="AH36" i="2"/>
  <c r="AL36" i="4"/>
  <c r="AH52" i="2"/>
  <c r="AL52" i="4"/>
  <c r="AH35" i="2"/>
  <c r="AL35" i="4"/>
  <c r="AL33" i="4"/>
  <c r="AH33" i="2"/>
  <c r="AL82" i="3"/>
  <c r="AH82" i="20"/>
  <c r="AL82" i="20"/>
  <c r="AL17" i="3"/>
  <c r="AH17" i="20"/>
  <c r="AL17" i="20"/>
  <c r="AL14" i="3"/>
  <c r="AH14" i="20"/>
  <c r="AL14" i="20"/>
  <c r="AL8" i="3"/>
  <c r="AH8" i="20"/>
  <c r="AL8" i="20"/>
  <c r="AL5" i="3"/>
  <c r="AH5" i="20"/>
  <c r="AL5" i="20"/>
  <c r="AL16" i="3"/>
  <c r="AH16" i="20"/>
  <c r="AL16" i="20"/>
  <c r="AL108" i="3"/>
  <c r="AH108" i="20"/>
  <c r="AL108" i="20"/>
  <c r="AL9" i="3"/>
  <c r="AH9" i="20"/>
  <c r="AL9" i="20"/>
  <c r="AL13" i="3"/>
  <c r="AH13" i="20"/>
  <c r="AL13" i="20"/>
  <c r="AL10" i="3"/>
  <c r="AH10" i="20"/>
  <c r="AL10" i="20"/>
  <c r="AL6" i="3"/>
  <c r="AH6" i="20"/>
  <c r="AL6" i="20"/>
  <c r="AL12" i="3"/>
  <c r="AH12" i="20"/>
  <c r="AL12" i="20"/>
  <c r="AL125" i="3"/>
  <c r="AH125" i="20"/>
  <c r="AL125" i="20"/>
  <c r="AL154" i="3"/>
  <c r="AH154" i="20"/>
  <c r="AL154" i="20"/>
  <c r="AL122" i="3"/>
  <c r="AH122" i="20"/>
  <c r="AL122" i="20"/>
  <c r="AL121" i="3"/>
  <c r="AH121" i="20"/>
  <c r="AL121" i="20"/>
  <c r="AL118" i="3"/>
  <c r="AH118" i="20"/>
  <c r="AL118" i="20"/>
  <c r="AH163" i="5"/>
  <c r="AL163" i="5"/>
  <c r="AH165" i="14"/>
  <c r="AL165" i="14"/>
  <c r="AL161" i="2"/>
  <c r="AH161" i="3"/>
  <c r="AH157" i="3"/>
  <c r="AL157" i="2"/>
  <c r="AL156" i="2"/>
  <c r="AH156" i="3"/>
  <c r="AL155" i="2"/>
  <c r="AH155" i="3"/>
  <c r="AL160" i="2"/>
  <c r="AH160" i="3"/>
  <c r="AH162" i="3"/>
  <c r="AL162" i="2"/>
  <c r="AH159" i="3"/>
  <c r="AL159" i="2"/>
  <c r="AL158" i="2"/>
  <c r="AH158" i="3"/>
  <c r="AL138" i="2"/>
  <c r="AH138" i="3"/>
  <c r="AL129" i="2"/>
  <c r="AH129" i="3"/>
  <c r="AL130" i="2"/>
  <c r="AH130" i="3"/>
  <c r="AL139" i="2"/>
  <c r="AH139" i="3"/>
  <c r="AL124" i="2"/>
  <c r="AH124" i="3"/>
  <c r="AL136" i="2"/>
  <c r="AH136" i="3"/>
  <c r="AL135" i="2"/>
  <c r="AH135" i="3"/>
  <c r="AL151" i="2"/>
  <c r="AH151" i="3"/>
  <c r="AL149" i="2"/>
  <c r="AH149" i="3"/>
  <c r="AL131" i="2"/>
  <c r="AH131" i="3"/>
  <c r="AL143" i="2"/>
  <c r="AH143" i="3"/>
  <c r="AL140" i="2"/>
  <c r="AH140" i="3"/>
  <c r="AL141" i="2"/>
  <c r="AH141" i="3"/>
  <c r="AL127" i="2"/>
  <c r="AH127" i="3"/>
  <c r="AL144" i="2"/>
  <c r="AH144" i="3"/>
  <c r="AL142" i="2"/>
  <c r="AH142" i="3"/>
  <c r="AL146" i="2"/>
  <c r="AH146" i="3"/>
  <c r="AL128" i="2"/>
  <c r="AH128" i="3"/>
  <c r="AL150" i="2"/>
  <c r="AH150" i="3"/>
  <c r="AL147" i="2"/>
  <c r="AH147" i="3"/>
  <c r="AL145" i="2"/>
  <c r="AH145" i="3"/>
  <c r="AL152" i="2"/>
  <c r="AH152" i="3"/>
  <c r="AL126" i="2"/>
  <c r="AH126" i="3"/>
  <c r="AH133" i="3"/>
  <c r="AL133" i="2"/>
  <c r="AL134" i="2"/>
  <c r="AH134" i="3"/>
  <c r="AL132" i="2"/>
  <c r="AH132" i="3"/>
  <c r="AL137" i="2"/>
  <c r="AH137" i="3"/>
  <c r="AL148" i="2"/>
  <c r="AH148" i="3"/>
  <c r="AL153" i="2"/>
  <c r="AH153" i="3"/>
  <c r="AL120" i="2"/>
  <c r="AH120" i="3"/>
  <c r="AH119" i="3"/>
  <c r="AL119" i="2"/>
  <c r="AH112" i="3"/>
  <c r="AL112" i="2"/>
  <c r="AH113" i="3"/>
  <c r="AL113" i="2"/>
  <c r="AH114" i="3"/>
  <c r="AL114" i="2"/>
  <c r="AL115" i="2"/>
  <c r="AH115" i="3"/>
  <c r="AH117" i="3"/>
  <c r="AL117" i="2"/>
  <c r="AL116" i="2"/>
  <c r="AH116" i="3"/>
  <c r="AL85" i="2"/>
  <c r="AH85" i="3"/>
  <c r="AL65" i="2"/>
  <c r="AH65" i="3"/>
  <c r="AL105" i="2"/>
  <c r="AH105" i="3"/>
  <c r="AL95" i="2"/>
  <c r="AH95" i="3"/>
  <c r="AL78" i="2"/>
  <c r="AH78" i="3"/>
  <c r="AL100" i="2"/>
  <c r="AH100" i="3"/>
  <c r="AL103" i="2"/>
  <c r="AH103" i="3"/>
  <c r="AL73" i="2"/>
  <c r="AH73" i="3"/>
  <c r="AL87" i="2"/>
  <c r="AH87" i="3"/>
  <c r="AL79" i="2"/>
  <c r="AH79" i="3"/>
  <c r="AL92" i="2"/>
  <c r="AH92" i="3"/>
  <c r="AL70" i="2"/>
  <c r="AH70" i="3"/>
  <c r="AL84" i="2"/>
  <c r="AH84" i="3"/>
  <c r="AL57" i="2"/>
  <c r="AH57" i="3"/>
  <c r="AL71" i="2"/>
  <c r="AH71" i="3"/>
  <c r="AL93" i="2"/>
  <c r="AH93" i="3"/>
  <c r="AL61" i="2"/>
  <c r="AH61" i="3"/>
  <c r="AL76" i="2"/>
  <c r="AH76" i="3"/>
  <c r="AL104" i="2"/>
  <c r="AH104" i="3"/>
  <c r="AL64" i="2"/>
  <c r="AH64" i="3"/>
  <c r="AL69" i="2"/>
  <c r="AH69" i="3"/>
  <c r="AL75" i="2"/>
  <c r="AH75" i="3"/>
  <c r="AL91" i="2"/>
  <c r="AH91" i="3"/>
  <c r="AL86" i="2"/>
  <c r="AH86" i="3"/>
  <c r="AL77" i="2"/>
  <c r="AH77" i="3"/>
  <c r="AL106" i="2"/>
  <c r="AH106" i="3"/>
  <c r="AL58" i="2"/>
  <c r="AH58" i="3"/>
  <c r="AL66" i="2"/>
  <c r="AH66" i="3"/>
  <c r="AL68" i="2"/>
  <c r="AH68" i="3"/>
  <c r="AL59" i="2"/>
  <c r="AH59" i="3"/>
  <c r="AL67" i="2"/>
  <c r="AH67" i="3"/>
  <c r="AL101" i="2"/>
  <c r="AH101" i="3"/>
  <c r="AL89" i="2"/>
  <c r="AH89" i="3"/>
  <c r="AL109" i="2"/>
  <c r="AH109" i="3"/>
  <c r="AL96" i="2"/>
  <c r="AH96" i="3"/>
  <c r="AL60" i="2"/>
  <c r="AH60" i="3"/>
  <c r="AL88" i="2"/>
  <c r="AH88" i="3"/>
  <c r="AL94" i="2"/>
  <c r="AH94" i="3"/>
  <c r="AL97" i="2"/>
  <c r="AH97" i="3"/>
  <c r="AL74" i="2"/>
  <c r="AH74" i="3"/>
  <c r="AL110" i="2"/>
  <c r="AH110" i="3"/>
  <c r="AL63" i="2"/>
  <c r="AH63" i="3"/>
  <c r="AL102" i="2"/>
  <c r="AH102" i="3"/>
  <c r="AL62" i="2"/>
  <c r="AH62" i="3"/>
  <c r="AL98" i="2"/>
  <c r="AH98" i="3"/>
  <c r="AL80" i="2"/>
  <c r="AH80" i="3"/>
  <c r="AL99" i="2"/>
  <c r="AH99" i="3"/>
  <c r="AL90" i="2"/>
  <c r="AH90" i="3"/>
  <c r="AL81" i="2"/>
  <c r="AH81" i="3"/>
  <c r="AL107" i="2"/>
  <c r="AH107" i="3"/>
  <c r="AL83" i="2"/>
  <c r="AH83" i="3"/>
  <c r="AL72" i="2"/>
  <c r="AH72" i="3"/>
  <c r="AL111" i="2"/>
  <c r="AH111" i="3"/>
  <c r="AL30" i="2"/>
  <c r="AH30" i="3"/>
  <c r="AL51" i="2"/>
  <c r="AH51" i="3"/>
  <c r="AL31" i="2"/>
  <c r="AH31" i="3"/>
  <c r="AL54" i="2"/>
  <c r="AH54" i="3"/>
  <c r="AL34" i="2"/>
  <c r="AH34" i="3"/>
  <c r="AL23" i="2"/>
  <c r="AH23" i="3"/>
  <c r="AH49" i="3"/>
  <c r="AL49" i="2"/>
  <c r="AL44" i="2"/>
  <c r="AH44" i="3"/>
  <c r="AL52" i="2"/>
  <c r="AH52" i="3"/>
  <c r="AH32" i="3"/>
  <c r="AL32" i="2"/>
  <c r="AL50" i="2"/>
  <c r="AH50" i="3"/>
  <c r="AH18" i="3"/>
  <c r="AL18" i="2"/>
  <c r="AL45" i="2"/>
  <c r="AH45" i="3"/>
  <c r="AL38" i="2"/>
  <c r="AH38" i="3"/>
  <c r="AL40" i="2"/>
  <c r="AH40" i="3"/>
  <c r="AL47" i="2"/>
  <c r="AH47" i="3"/>
  <c r="AL26" i="2"/>
  <c r="AH26" i="3"/>
  <c r="AL33" i="2"/>
  <c r="AH33" i="3"/>
  <c r="AL22" i="2"/>
  <c r="AH22" i="3"/>
  <c r="AL19" i="2"/>
  <c r="AH19" i="3"/>
  <c r="AL43" i="2"/>
  <c r="AH43" i="3"/>
  <c r="AH21" i="3"/>
  <c r="AL21" i="2"/>
  <c r="AL2" i="2"/>
  <c r="AH2" i="3"/>
  <c r="AL48" i="2"/>
  <c r="AH48" i="3"/>
  <c r="AL39" i="2"/>
  <c r="AH39" i="3"/>
  <c r="AL53" i="2"/>
  <c r="AH53" i="3"/>
  <c r="AL42" i="2"/>
  <c r="AH42" i="3"/>
  <c r="AL41" i="2"/>
  <c r="AH41" i="3"/>
  <c r="AL55" i="2"/>
  <c r="AH55" i="3"/>
  <c r="AH25" i="3"/>
  <c r="AL25" i="2"/>
  <c r="AL37" i="2"/>
  <c r="AH37" i="3"/>
  <c r="AL3" i="2"/>
  <c r="AH3" i="3"/>
  <c r="AH20" i="3"/>
  <c r="AL20" i="2"/>
  <c r="AL27" i="2"/>
  <c r="AH27" i="3"/>
  <c r="AH46" i="3"/>
  <c r="AL46" i="2"/>
  <c r="AL28" i="2"/>
  <c r="AH28" i="3"/>
  <c r="AL35" i="2"/>
  <c r="AH35" i="3"/>
  <c r="AH36" i="3"/>
  <c r="AL36" i="2"/>
  <c r="AL56" i="2"/>
  <c r="AH56" i="3"/>
  <c r="AH24" i="3"/>
  <c r="AL24" i="2"/>
  <c r="AH4" i="3"/>
  <c r="AL4" i="2"/>
  <c r="AL29" i="2"/>
  <c r="AH29" i="3"/>
  <c r="AH163" i="4"/>
  <c r="AL163" i="4"/>
  <c r="AH165" i="5"/>
  <c r="AL165" i="5"/>
  <c r="AL160" i="3"/>
  <c r="AH160" i="20"/>
  <c r="AL160" i="20"/>
  <c r="AL161" i="3"/>
  <c r="AH161" i="20"/>
  <c r="AL161" i="20"/>
  <c r="AL158" i="3"/>
  <c r="AH158" i="20"/>
  <c r="AL158" i="20"/>
  <c r="AL155" i="3"/>
  <c r="AH155" i="20"/>
  <c r="AL155" i="20"/>
  <c r="AH156" i="20"/>
  <c r="AL156" i="20"/>
  <c r="AL156" i="3"/>
  <c r="AL159" i="3"/>
  <c r="AH159" i="20"/>
  <c r="AL159" i="20"/>
  <c r="AL162" i="3"/>
  <c r="AH162" i="20"/>
  <c r="AL162" i="20"/>
  <c r="AL157" i="3"/>
  <c r="AH157" i="20"/>
  <c r="AL157" i="20"/>
  <c r="AL148" i="3"/>
  <c r="AH148" i="20"/>
  <c r="AL148" i="20"/>
  <c r="AL132" i="3"/>
  <c r="AH132" i="20"/>
  <c r="AL132" i="20"/>
  <c r="AL152" i="3"/>
  <c r="AH152" i="20"/>
  <c r="AL152" i="20"/>
  <c r="AL147" i="3"/>
  <c r="AH147" i="20"/>
  <c r="AL147" i="20"/>
  <c r="AL128" i="3"/>
  <c r="AH128" i="20"/>
  <c r="AL128" i="20"/>
  <c r="AL142" i="3"/>
  <c r="AH142" i="20"/>
  <c r="AL142" i="20"/>
  <c r="AL127" i="3"/>
  <c r="AH127" i="20"/>
  <c r="AL127" i="20"/>
  <c r="AL140" i="3"/>
  <c r="AH140" i="20"/>
  <c r="AL140" i="20"/>
  <c r="AL131" i="3"/>
  <c r="AH131" i="20"/>
  <c r="AL131" i="20"/>
  <c r="AL151" i="3"/>
  <c r="AH151" i="20"/>
  <c r="AL151" i="20"/>
  <c r="AL136" i="3"/>
  <c r="AH136" i="20"/>
  <c r="AL136" i="20"/>
  <c r="AL139" i="3"/>
  <c r="AH139" i="20"/>
  <c r="AL139" i="20"/>
  <c r="AL129" i="3"/>
  <c r="AH129" i="20"/>
  <c r="AL129" i="20"/>
  <c r="AL133" i="3"/>
  <c r="AH133" i="20"/>
  <c r="AL133" i="20"/>
  <c r="AL153" i="3"/>
  <c r="AH153" i="20"/>
  <c r="AL153" i="20"/>
  <c r="AL137" i="3"/>
  <c r="AH137" i="20"/>
  <c r="AL137" i="20"/>
  <c r="AH134" i="20"/>
  <c r="AL134" i="20"/>
  <c r="AL134" i="3"/>
  <c r="AL126" i="3"/>
  <c r="AH126" i="20"/>
  <c r="AL126" i="20"/>
  <c r="AL145" i="3"/>
  <c r="AH145" i="20"/>
  <c r="AL145" i="20"/>
  <c r="AL150" i="3"/>
  <c r="AH150" i="20"/>
  <c r="AL150" i="20"/>
  <c r="AL146" i="3"/>
  <c r="AH146" i="20"/>
  <c r="AL146" i="20"/>
  <c r="AL144" i="3"/>
  <c r="AH144" i="20"/>
  <c r="AL144" i="20"/>
  <c r="AL141" i="3"/>
  <c r="AH141" i="20"/>
  <c r="AL141" i="20"/>
  <c r="AL143" i="3"/>
  <c r="AH143" i="20"/>
  <c r="AL143" i="20"/>
  <c r="AL149" i="3"/>
  <c r="AH149" i="20"/>
  <c r="AL149" i="20"/>
  <c r="AL135" i="3"/>
  <c r="AH135" i="20"/>
  <c r="AL135" i="20"/>
  <c r="AL124" i="3"/>
  <c r="AH124" i="20"/>
  <c r="AL124" i="20"/>
  <c r="AL130" i="3"/>
  <c r="AH130" i="20"/>
  <c r="AL130" i="20"/>
  <c r="AL138" i="3"/>
  <c r="AH138" i="20"/>
  <c r="AL138" i="20"/>
  <c r="AL119" i="3"/>
  <c r="AH119" i="20"/>
  <c r="AL119" i="20"/>
  <c r="AL120" i="3"/>
  <c r="AH120" i="20"/>
  <c r="AL120" i="20"/>
  <c r="AH116" i="20"/>
  <c r="AL116" i="20"/>
  <c r="AL116" i="3"/>
  <c r="AL115" i="3"/>
  <c r="AH115" i="20"/>
  <c r="AL115" i="20"/>
  <c r="AH113" i="20"/>
  <c r="AL113" i="20"/>
  <c r="AL113" i="3"/>
  <c r="AL117" i="3"/>
  <c r="AH117" i="20"/>
  <c r="AL117" i="20"/>
  <c r="AH114" i="20"/>
  <c r="AL114" i="20"/>
  <c r="AL114" i="3"/>
  <c r="AL112" i="3"/>
  <c r="AH112" i="20"/>
  <c r="AL112" i="20"/>
  <c r="AL72" i="3"/>
  <c r="AH72" i="20"/>
  <c r="AL72" i="20"/>
  <c r="AL107" i="3"/>
  <c r="AH107" i="20"/>
  <c r="AL107" i="20"/>
  <c r="AL90" i="3"/>
  <c r="AH90" i="20"/>
  <c r="AL90" i="20"/>
  <c r="AL80" i="3"/>
  <c r="AH80" i="20"/>
  <c r="AL80" i="20"/>
  <c r="AL62" i="3"/>
  <c r="AH62" i="20"/>
  <c r="AL62" i="20"/>
  <c r="AL63" i="3"/>
  <c r="AH63" i="20"/>
  <c r="AL63" i="20"/>
  <c r="AL74" i="3"/>
  <c r="AH74" i="20"/>
  <c r="AL74" i="20"/>
  <c r="AL94" i="3"/>
  <c r="AH94" i="20"/>
  <c r="AL94" i="20"/>
  <c r="AL60" i="3"/>
  <c r="AH60" i="20"/>
  <c r="AL60" i="20"/>
  <c r="AL109" i="3"/>
  <c r="AH109" i="20"/>
  <c r="AL109" i="20"/>
  <c r="AL101" i="3"/>
  <c r="AH101" i="20"/>
  <c r="AL101" i="20"/>
  <c r="AL59" i="3"/>
  <c r="AH59" i="20"/>
  <c r="AL59" i="20"/>
  <c r="AL66" i="3"/>
  <c r="AH66" i="20"/>
  <c r="AL66" i="20"/>
  <c r="AL106" i="3"/>
  <c r="AH106" i="20"/>
  <c r="AL106" i="20"/>
  <c r="AL86" i="3"/>
  <c r="AH86" i="20"/>
  <c r="AL86" i="20"/>
  <c r="AL75" i="3"/>
  <c r="AH75" i="20"/>
  <c r="AL75" i="20"/>
  <c r="AL64" i="3"/>
  <c r="AH64" i="20"/>
  <c r="AL64" i="20"/>
  <c r="AL76" i="3"/>
  <c r="AH76" i="20"/>
  <c r="AL76" i="20"/>
  <c r="AL93" i="3"/>
  <c r="AH93" i="20"/>
  <c r="AL93" i="20"/>
  <c r="AL57" i="3"/>
  <c r="AH57" i="20"/>
  <c r="AL57" i="20"/>
  <c r="AL70" i="3"/>
  <c r="AH70" i="20"/>
  <c r="AL70" i="20"/>
  <c r="AL79" i="3"/>
  <c r="AH79" i="20"/>
  <c r="AL79" i="20"/>
  <c r="AL73" i="3"/>
  <c r="AH73" i="20"/>
  <c r="AL73" i="20"/>
  <c r="AL100" i="3"/>
  <c r="AH100" i="20"/>
  <c r="AL100" i="20"/>
  <c r="AL95" i="3"/>
  <c r="AH95" i="20"/>
  <c r="AL95" i="20"/>
  <c r="AL65" i="3"/>
  <c r="AH65" i="20"/>
  <c r="AL65" i="20"/>
  <c r="AL111" i="3"/>
  <c r="AH111" i="20"/>
  <c r="AL111" i="20"/>
  <c r="AL81" i="3"/>
  <c r="AH81" i="20"/>
  <c r="AL81" i="20"/>
  <c r="AL99" i="3"/>
  <c r="AH99" i="20"/>
  <c r="AL99" i="20"/>
  <c r="AL98" i="3"/>
  <c r="AH98" i="20"/>
  <c r="AL98" i="20"/>
  <c r="AL102" i="3"/>
  <c r="AH102" i="20"/>
  <c r="AL102" i="20"/>
  <c r="AL110" i="3"/>
  <c r="AH110" i="20"/>
  <c r="AL110" i="20"/>
  <c r="AL97" i="3"/>
  <c r="AH97" i="20"/>
  <c r="AL97" i="20"/>
  <c r="AL88" i="3"/>
  <c r="AH88" i="20"/>
  <c r="AL88" i="20"/>
  <c r="AL96" i="3"/>
  <c r="AH96" i="20"/>
  <c r="AL96" i="20"/>
  <c r="AL89" i="3"/>
  <c r="AH89" i="20"/>
  <c r="AL89" i="20"/>
  <c r="AL67" i="3"/>
  <c r="AH67" i="20"/>
  <c r="AL67" i="20"/>
  <c r="AL68" i="3"/>
  <c r="AH68" i="20"/>
  <c r="AL68" i="20"/>
  <c r="AL58" i="3"/>
  <c r="AH58" i="20"/>
  <c r="AL58" i="20"/>
  <c r="AL77" i="3"/>
  <c r="AH77" i="20"/>
  <c r="AL77" i="20"/>
  <c r="AL91" i="3"/>
  <c r="AH91" i="20"/>
  <c r="AL91" i="20"/>
  <c r="AL69" i="3"/>
  <c r="AH69" i="20"/>
  <c r="AL69" i="20"/>
  <c r="AL104" i="3"/>
  <c r="AH104" i="20"/>
  <c r="AL104" i="20"/>
  <c r="AL61" i="3"/>
  <c r="AH61" i="20"/>
  <c r="AL61" i="20"/>
  <c r="AL71" i="3"/>
  <c r="AH71" i="20"/>
  <c r="AL71" i="20"/>
  <c r="AL84" i="3"/>
  <c r="AH84" i="20"/>
  <c r="AL84" i="20"/>
  <c r="AL92" i="3"/>
  <c r="AH92" i="20"/>
  <c r="AL92" i="20"/>
  <c r="AL87" i="3"/>
  <c r="AH87" i="20"/>
  <c r="AL87" i="20"/>
  <c r="AL103" i="3"/>
  <c r="AH103" i="20"/>
  <c r="AL103" i="20"/>
  <c r="AL78" i="3"/>
  <c r="AH78" i="20"/>
  <c r="AL78" i="20"/>
  <c r="AL105" i="3"/>
  <c r="AH105" i="20"/>
  <c r="AL105" i="20"/>
  <c r="AL85" i="3"/>
  <c r="AH85" i="20"/>
  <c r="AL85" i="20"/>
  <c r="AL83" i="3"/>
  <c r="AH83" i="20"/>
  <c r="AL83" i="20"/>
  <c r="AL28" i="3"/>
  <c r="AH28" i="20"/>
  <c r="AL28" i="20"/>
  <c r="AL3" i="3"/>
  <c r="AH3" i="20"/>
  <c r="AL3" i="20"/>
  <c r="AL53" i="3"/>
  <c r="AH53" i="20"/>
  <c r="AL53" i="20"/>
  <c r="AL33" i="3"/>
  <c r="AH33" i="20"/>
  <c r="AL33" i="20"/>
  <c r="AL38" i="3"/>
  <c r="AH38" i="20"/>
  <c r="AL38" i="20"/>
  <c r="AL23" i="3"/>
  <c r="AH23" i="20"/>
  <c r="AL23" i="20"/>
  <c r="AL51" i="3"/>
  <c r="AH51" i="20"/>
  <c r="AL51" i="20"/>
  <c r="AL24" i="3"/>
  <c r="AH24" i="20"/>
  <c r="AL24" i="20"/>
  <c r="AL36" i="3"/>
  <c r="AH36" i="20"/>
  <c r="AL36" i="20"/>
  <c r="AL25" i="3"/>
  <c r="AH25" i="20"/>
  <c r="AL25" i="20"/>
  <c r="AH21" i="20"/>
  <c r="AL21" i="20"/>
  <c r="AL21" i="3"/>
  <c r="AL18" i="3"/>
  <c r="AH18" i="20"/>
  <c r="AL18" i="20"/>
  <c r="AL32" i="3"/>
  <c r="AH32" i="20"/>
  <c r="AL32" i="20"/>
  <c r="AH29" i="20"/>
  <c r="AL29" i="20"/>
  <c r="AL29" i="3"/>
  <c r="AL27" i="3"/>
  <c r="AH27" i="20"/>
  <c r="AL27" i="20"/>
  <c r="AL41" i="3"/>
  <c r="AH41" i="20"/>
  <c r="AL41" i="20"/>
  <c r="AH48" i="20"/>
  <c r="AL48" i="20"/>
  <c r="AL48" i="3"/>
  <c r="AL19" i="3"/>
  <c r="AH19" i="20"/>
  <c r="AL19" i="20"/>
  <c r="AL47" i="3"/>
  <c r="AH47" i="20"/>
  <c r="AL47" i="20"/>
  <c r="AL44" i="3"/>
  <c r="AH44" i="20"/>
  <c r="AL44" i="20"/>
  <c r="AL54" i="3"/>
  <c r="AH54" i="20"/>
  <c r="AL54" i="20"/>
  <c r="AL35" i="3"/>
  <c r="AH35" i="20"/>
  <c r="AL35" i="20"/>
  <c r="AL37" i="3"/>
  <c r="AH37" i="20"/>
  <c r="AL37" i="20"/>
  <c r="AL55" i="3"/>
  <c r="AH55" i="20"/>
  <c r="AL55" i="20"/>
  <c r="AH42" i="20"/>
  <c r="AL42" i="20"/>
  <c r="AL42" i="3"/>
  <c r="AL39" i="3"/>
  <c r="AH39" i="20"/>
  <c r="AL39" i="20"/>
  <c r="AL2" i="3"/>
  <c r="AH2" i="20"/>
  <c r="AL2" i="20"/>
  <c r="AL43" i="3"/>
  <c r="AH43" i="20"/>
  <c r="AL43" i="20"/>
  <c r="AH22" i="20"/>
  <c r="AL22" i="20"/>
  <c r="AL22" i="3"/>
  <c r="AL26" i="3"/>
  <c r="AH26" i="20"/>
  <c r="AL26" i="20"/>
  <c r="AL40" i="3"/>
  <c r="AH40" i="20"/>
  <c r="AL40" i="20"/>
  <c r="AL45" i="3"/>
  <c r="AH45" i="20"/>
  <c r="AL45" i="20"/>
  <c r="AL50" i="3"/>
  <c r="AH50" i="20"/>
  <c r="AL50" i="20"/>
  <c r="AL52" i="3"/>
  <c r="AH52" i="20"/>
  <c r="AL52" i="20"/>
  <c r="AH34" i="20"/>
  <c r="AL34" i="20"/>
  <c r="AL34" i="3"/>
  <c r="AL31" i="3"/>
  <c r="AH31" i="20"/>
  <c r="AL31" i="20"/>
  <c r="AL30" i="3"/>
  <c r="AH30" i="20"/>
  <c r="AL30" i="20"/>
  <c r="AL56" i="3"/>
  <c r="AH56" i="20"/>
  <c r="AL56" i="20"/>
  <c r="AL4" i="3"/>
  <c r="AH4" i="20"/>
  <c r="AL4" i="20"/>
  <c r="AL46" i="3"/>
  <c r="AH46" i="20"/>
  <c r="AL46" i="20"/>
  <c r="AL20" i="3"/>
  <c r="AH20" i="20"/>
  <c r="AL20" i="20"/>
  <c r="AH49" i="20"/>
  <c r="AL49" i="20"/>
  <c r="AL49" i="3"/>
  <c r="AH165" i="4"/>
  <c r="AL165" i="4"/>
  <c r="AH163" i="2"/>
  <c r="AL163" i="2"/>
  <c r="AH165" i="2"/>
  <c r="AL165" i="2"/>
  <c r="AH163" i="3"/>
  <c r="AL163" i="3"/>
  <c r="AH165" i="3"/>
  <c r="AL165" i="3"/>
  <c r="AH163" i="20"/>
  <c r="AL163" i="20"/>
  <c r="AH165" i="20"/>
  <c r="AL165" i="20"/>
</calcChain>
</file>

<file path=xl/sharedStrings.xml><?xml version="1.0" encoding="utf-8"?>
<sst xmlns="http://schemas.openxmlformats.org/spreadsheetml/2006/main" count="3930" uniqueCount="1885">
  <si>
    <t>Januari</t>
  </si>
  <si>
    <t>Tot/mån</t>
  </si>
  <si>
    <t>Tot/år/art</t>
  </si>
  <si>
    <t>1961/2000</t>
  </si>
  <si>
    <t>2001/2014</t>
  </si>
  <si>
    <t>Totalt</t>
  </si>
  <si>
    <t>smålom</t>
  </si>
  <si>
    <t>skäggdopping</t>
  </si>
  <si>
    <t>rördrom</t>
  </si>
  <si>
    <t>gräsand</t>
  </si>
  <si>
    <t>knipa</t>
  </si>
  <si>
    <t>storskrake</t>
  </si>
  <si>
    <t>bivråk</t>
  </si>
  <si>
    <t>brun kärrhök</t>
  </si>
  <si>
    <t>duvhök</t>
  </si>
  <si>
    <t>sparvhök</t>
  </si>
  <si>
    <t>ormvråk</t>
  </si>
  <si>
    <t>fiskgjuse</t>
  </si>
  <si>
    <t>tornfalk</t>
  </si>
  <si>
    <t>stenfalk</t>
  </si>
  <si>
    <t>lärkfalk</t>
  </si>
  <si>
    <t>orre</t>
  </si>
  <si>
    <t>vattenrall</t>
  </si>
  <si>
    <t>större strandpipare</t>
  </si>
  <si>
    <t>kustpipare</t>
  </si>
  <si>
    <t>tofsvipa</t>
  </si>
  <si>
    <t>kustsnäppa</t>
  </si>
  <si>
    <t>sandlöpare</t>
  </si>
  <si>
    <t>småsnäppa</t>
  </si>
  <si>
    <t>kärrsnäppa</t>
  </si>
  <si>
    <t>brushane</t>
  </si>
  <si>
    <t>dvärgbeckasin</t>
  </si>
  <si>
    <t>enkelbeckasin</t>
  </si>
  <si>
    <t>morkulla</t>
  </si>
  <si>
    <t>skogssnäppa</t>
  </si>
  <si>
    <t>grönbena</t>
  </si>
  <si>
    <t>drillsnäppa</t>
  </si>
  <si>
    <t>roskarl</t>
  </si>
  <si>
    <t>skrattmås</t>
  </si>
  <si>
    <t>fiskmås</t>
  </si>
  <si>
    <t>gråtrut</t>
  </si>
  <si>
    <t>havstrut</t>
  </si>
  <si>
    <t>fisktärna</t>
  </si>
  <si>
    <t>silvertärna</t>
  </si>
  <si>
    <t>ringduva</t>
  </si>
  <si>
    <t>gök</t>
  </si>
  <si>
    <t>hökuggla</t>
  </si>
  <si>
    <t>sparvuggla</t>
  </si>
  <si>
    <t>kattuggla</t>
  </si>
  <si>
    <t>hornuggla</t>
  </si>
  <si>
    <t>jorduggla</t>
  </si>
  <si>
    <t>pärluggla</t>
  </si>
  <si>
    <t>nattskärra</t>
  </si>
  <si>
    <t>tornseglare</t>
  </si>
  <si>
    <t>kungsfiskare</t>
  </si>
  <si>
    <t>göktyta</t>
  </si>
  <si>
    <t>gråspett</t>
  </si>
  <si>
    <t>gröngöling</t>
  </si>
  <si>
    <t>spillkråka</t>
  </si>
  <si>
    <t>större hackspett</t>
  </si>
  <si>
    <t>vitryggig hackspett</t>
  </si>
  <si>
    <t>mindre hackspett</t>
  </si>
  <si>
    <t>tretåig hackspett</t>
  </si>
  <si>
    <t>sånglärka</t>
  </si>
  <si>
    <t>backsvala</t>
  </si>
  <si>
    <t>ladusvala</t>
  </si>
  <si>
    <t>hussvala</t>
  </si>
  <si>
    <t>trädpiplärka</t>
  </si>
  <si>
    <t>ängspiplärka</t>
  </si>
  <si>
    <t>rödstrupig piplärka</t>
  </si>
  <si>
    <t>gulärla</t>
  </si>
  <si>
    <t>forsärla</t>
  </si>
  <si>
    <t>sädesärla</t>
  </si>
  <si>
    <t>engelsk sädesärla</t>
  </si>
  <si>
    <t>sidensvans</t>
  </si>
  <si>
    <t>strömstare</t>
  </si>
  <si>
    <t>gärdsmyg</t>
  </si>
  <si>
    <t>järnsparv</t>
  </si>
  <si>
    <t>rödhake</t>
  </si>
  <si>
    <t>näktergal</t>
  </si>
  <si>
    <t>blåhake</t>
  </si>
  <si>
    <t>svart rödstjärt</t>
  </si>
  <si>
    <t>rödstjärt</t>
  </si>
  <si>
    <t>buskskvätta</t>
  </si>
  <si>
    <t>svarthakad buskskvätta</t>
  </si>
  <si>
    <t xml:space="preserve"> </t>
  </si>
  <si>
    <t>stenskvätta</t>
  </si>
  <si>
    <t>grönlänsk stenskvätta</t>
  </si>
  <si>
    <t>ringtrast</t>
  </si>
  <si>
    <t>koltrast</t>
  </si>
  <si>
    <t>björktrast</t>
  </si>
  <si>
    <t>taltrast</t>
  </si>
  <si>
    <t>rödvingetrast</t>
  </si>
  <si>
    <t>dubbeltrast</t>
  </si>
  <si>
    <t>gräshoppsångare</t>
  </si>
  <si>
    <t>flodsångare</t>
  </si>
  <si>
    <t>sävsångare</t>
  </si>
  <si>
    <t>kärrsångare</t>
  </si>
  <si>
    <t>rörsångare</t>
  </si>
  <si>
    <t>trastsångare</t>
  </si>
  <si>
    <t>härmsångare</t>
  </si>
  <si>
    <t>rödstrupig sångare</t>
  </si>
  <si>
    <t>sammetshätta</t>
  </si>
  <si>
    <t>höksångare</t>
  </si>
  <si>
    <t>ärtsångare</t>
  </si>
  <si>
    <t>törnsångare</t>
  </si>
  <si>
    <t>trädgårdssångare</t>
  </si>
  <si>
    <t>svarthätta</t>
  </si>
  <si>
    <t>lundsångare</t>
  </si>
  <si>
    <t>kungsfågelsångare</t>
  </si>
  <si>
    <t>taigasångare</t>
  </si>
  <si>
    <t>grönsångare</t>
  </si>
  <si>
    <t>gransångare</t>
  </si>
  <si>
    <t>östlig gransångare</t>
  </si>
  <si>
    <t>lövsångare</t>
  </si>
  <si>
    <t>kungsfågel</t>
  </si>
  <si>
    <t>brandkronad kungsfågel</t>
  </si>
  <si>
    <t>grå flugsnappare</t>
  </si>
  <si>
    <t>mindre flugsnappare</t>
  </si>
  <si>
    <t>svartvit flugsnappare</t>
  </si>
  <si>
    <t>skäggmes</t>
  </si>
  <si>
    <t>stjärtmes</t>
  </si>
  <si>
    <t>entita</t>
  </si>
  <si>
    <t>talltita</t>
  </si>
  <si>
    <t>lappmes</t>
  </si>
  <si>
    <t>tofsmes</t>
  </si>
  <si>
    <t>svartmes</t>
  </si>
  <si>
    <t>blåmes</t>
  </si>
  <si>
    <t>talgoxe</t>
  </si>
  <si>
    <t>nötväcka</t>
  </si>
  <si>
    <t>sibirisk nötväcka</t>
  </si>
  <si>
    <t>trädkrypare</t>
  </si>
  <si>
    <t>pungmes</t>
  </si>
  <si>
    <t>sommargylling</t>
  </si>
  <si>
    <t>törnskata</t>
  </si>
  <si>
    <t>varfågel</t>
  </si>
  <si>
    <t>nötskrika</t>
  </si>
  <si>
    <t>skata</t>
  </si>
  <si>
    <t>nötkråka</t>
  </si>
  <si>
    <t>smalnäbbad nötkråka</t>
  </si>
  <si>
    <t>kaja</t>
  </si>
  <si>
    <t>kråka</t>
  </si>
  <si>
    <t>stare</t>
  </si>
  <si>
    <t>gråsparv</t>
  </si>
  <si>
    <t>pilfink</t>
  </si>
  <si>
    <t>bofink</t>
  </si>
  <si>
    <t>bergfink</t>
  </si>
  <si>
    <t>grönfink</t>
  </si>
  <si>
    <t>steglits</t>
  </si>
  <si>
    <t>grönsiska</t>
  </si>
  <si>
    <t>hämpling</t>
  </si>
  <si>
    <t>vinterhämpling</t>
  </si>
  <si>
    <t>gråsiska</t>
  </si>
  <si>
    <t>snösiska</t>
  </si>
  <si>
    <t>bändelkorsnäbb</t>
  </si>
  <si>
    <t>mindre korsnäbb</t>
  </si>
  <si>
    <t>större korsnäbb</t>
  </si>
  <si>
    <t>rosenfink</t>
  </si>
  <si>
    <t>tallbit</t>
  </si>
  <si>
    <t>domherre</t>
  </si>
  <si>
    <t>stenknäck</t>
  </si>
  <si>
    <t>lappsparv</t>
  </si>
  <si>
    <t>snösparv</t>
  </si>
  <si>
    <t>gulsparv</t>
  </si>
  <si>
    <t>ortolansparv</t>
  </si>
  <si>
    <t>dvärgsparv</t>
  </si>
  <si>
    <t>videsparv</t>
  </si>
  <si>
    <t>sävsparv</t>
  </si>
  <si>
    <t>svarthuvad sparv</t>
  </si>
  <si>
    <t>Dagssummor</t>
  </si>
  <si>
    <t>Antal arter</t>
  </si>
  <si>
    <t>Summa månad</t>
  </si>
  <si>
    <t>Total årssumma</t>
  </si>
  <si>
    <t>x nya i januari</t>
  </si>
  <si>
    <t>Februari</t>
  </si>
  <si>
    <t xml:space="preserve">Totalt </t>
  </si>
  <si>
    <t>x nya i februari</t>
  </si>
  <si>
    <t>Mars</t>
  </si>
  <si>
    <t>x nya i mars</t>
  </si>
  <si>
    <t>April</t>
  </si>
  <si>
    <t>x nya i april</t>
  </si>
  <si>
    <t>Maj</t>
  </si>
  <si>
    <t>x nya i maj</t>
  </si>
  <si>
    <t>Juni</t>
  </si>
  <si>
    <t>x nya i juni</t>
  </si>
  <si>
    <t>Juli</t>
  </si>
  <si>
    <t xml:space="preserve">Totalt  </t>
  </si>
  <si>
    <t>x nya i juli</t>
  </si>
  <si>
    <t>x nya i augusti</t>
  </si>
  <si>
    <t>September</t>
  </si>
  <si>
    <t>x nya i september</t>
  </si>
  <si>
    <t>Oktober</t>
  </si>
  <si>
    <t>x nya i oktober</t>
  </si>
  <si>
    <t>November</t>
  </si>
  <si>
    <t>x nya i november</t>
  </si>
  <si>
    <t xml:space="preserve">Art  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</si>
  <si>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</si>
  <si>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</si>
  <si>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</si>
  <si>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</si>
  <si>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</si>
  <si>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</si>
  <si>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</si>
  <si>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</si>
  <si>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</si>
  <si>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</si>
  <si>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</si>
  <si>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större strandpip</t>
  </si>
  <si>
    <t>skärsnäppa</t>
  </si>
  <si>
    <t>rödbena</t>
  </si>
  <si>
    <t>kentsk tärna</t>
  </si>
  <si>
    <t>skärpiplärka</t>
  </si>
  <si>
    <t>Tot/ mån</t>
  </si>
  <si>
    <t>Tot/ år</t>
  </si>
  <si>
    <t>December</t>
  </si>
  <si>
    <t>x nya i december</t>
  </si>
  <si>
    <r>
      <t>Nya</t>
    </r>
    <r>
      <rPr>
        <b/>
        <sz val="10"/>
        <color rgb="FFFF0000"/>
        <rFont val="Verdana"/>
        <family val="2"/>
      </rPr>
      <t xml:space="preserve"> Svenska fågellistan</t>
    </r>
  </si>
  <si>
    <t>Artkod</t>
  </si>
  <si>
    <t>Svnamn</t>
  </si>
  <si>
    <t>Latin</t>
  </si>
  <si>
    <t>http://c3.anthus.nu/</t>
  </si>
  <si>
    <t>SMLOM</t>
  </si>
  <si>
    <t>SMÅLOM</t>
  </si>
  <si>
    <t>GAVIA STELLATA</t>
  </si>
  <si>
    <t>STLOM</t>
  </si>
  <si>
    <t>STORLOM</t>
  </si>
  <si>
    <t>GAVIA ARCTICA</t>
  </si>
  <si>
    <t>ISLOM</t>
  </si>
  <si>
    <t>SVARTNÄBBAD ISLOM</t>
  </si>
  <si>
    <t>GAVIA IMMER</t>
  </si>
  <si>
    <t>VILOM</t>
  </si>
  <si>
    <t>VITNÄBBAD ISLOM</t>
  </si>
  <si>
    <t>GAVIA ADAMSII</t>
  </si>
  <si>
    <t>SMDOP</t>
  </si>
  <si>
    <t>SMÅDOPPING</t>
  </si>
  <si>
    <t>TACHYBAPTUS RUFICOLLIS</t>
  </si>
  <si>
    <t>SKDOP</t>
  </si>
  <si>
    <t>SKÄGGDOPPING</t>
  </si>
  <si>
    <t>PODICEPS CRISTATUS</t>
  </si>
  <si>
    <t>GRDOP</t>
  </si>
  <si>
    <t>GRÅHAKEDOPPING</t>
  </si>
  <si>
    <t>PODICEPS GRISEGENA</t>
  </si>
  <si>
    <t>POAUR</t>
  </si>
  <si>
    <t>SVARTHAKEDOPPING</t>
  </si>
  <si>
    <t>PODICEPS AURITUS</t>
  </si>
  <si>
    <t>PONIG</t>
  </si>
  <si>
    <t>SVARTHALSAD DOPPING</t>
  </si>
  <si>
    <t>PODICEPS NIGRICOLLIS</t>
  </si>
  <si>
    <t>STFÅG</t>
  </si>
  <si>
    <t>STORMFÅGEL</t>
  </si>
  <si>
    <t>FULMARUS GLACIALIS</t>
  </si>
  <si>
    <t>STLIR</t>
  </si>
  <si>
    <t>STÖRRE LIRA</t>
  </si>
  <si>
    <t>PUFFINUS GRAVIS</t>
  </si>
  <si>
    <t>GRLIR</t>
  </si>
  <si>
    <t>GRÅ LIRA</t>
  </si>
  <si>
    <t>PUFFINUS GRISEUS</t>
  </si>
  <si>
    <t>MILIR</t>
  </si>
  <si>
    <t>MINDRE LIRA</t>
  </si>
  <si>
    <t>PUFFINUS PUFFINUS</t>
  </si>
  <si>
    <t>STSVA</t>
  </si>
  <si>
    <t>STORMSVALA</t>
  </si>
  <si>
    <t>HYDROBATES PELAGICUS</t>
  </si>
  <si>
    <t>KLSTO</t>
  </si>
  <si>
    <t>KLYKSTJÄRTAD STORMSVALA</t>
  </si>
  <si>
    <t>OCEANODROMA LEUCORHOA</t>
  </si>
  <si>
    <t>HASUL</t>
  </si>
  <si>
    <t>HAVSSULA</t>
  </si>
  <si>
    <t>MORUS BASSANUS</t>
  </si>
  <si>
    <t>PHCAR</t>
  </si>
  <si>
    <t>STORSKARV</t>
  </si>
  <si>
    <t>PHALACROCORAX CARBO</t>
  </si>
  <si>
    <t>PCCAR</t>
  </si>
  <si>
    <t>STORSKARV (rasen carbo)</t>
  </si>
  <si>
    <t>PHALACROCORAX CARBO CARBO</t>
  </si>
  <si>
    <t>PCSIN</t>
  </si>
  <si>
    <t>STORSKARV (rasen sinensis)</t>
  </si>
  <si>
    <t>PHALACROCORAX CARBO SINENSIS</t>
  </si>
  <si>
    <t>TOSKA</t>
  </si>
  <si>
    <t>TOPPSKARV</t>
  </si>
  <si>
    <t>PHALACROCORAX ARISTOTELIS</t>
  </si>
  <si>
    <t>DVSKA</t>
  </si>
  <si>
    <t>DVÄRGSKARV</t>
  </si>
  <si>
    <t>PHALACROCORAX PYGMAEUS</t>
  </si>
  <si>
    <t>RÖDRO</t>
  </si>
  <si>
    <t>RÖRDROM</t>
  </si>
  <si>
    <t>BOTAURUS STELLARIS</t>
  </si>
  <si>
    <t>IXMIN</t>
  </si>
  <si>
    <t>DVÄRGRÖRDROM</t>
  </si>
  <si>
    <t>IXOBRYCHUS MINUTUS</t>
  </si>
  <si>
    <t>MAHÄG</t>
  </si>
  <si>
    <t>MANGROVEHÄGER</t>
  </si>
  <si>
    <t>BUTORIDES STRIATA</t>
  </si>
  <si>
    <t>ARGRA</t>
  </si>
  <si>
    <t>RISHÄGER</t>
  </si>
  <si>
    <t>ARDEOLA GRAYII</t>
  </si>
  <si>
    <t>REHÄG</t>
  </si>
  <si>
    <t>REVHÄGER</t>
  </si>
  <si>
    <t>EGRETTA GULARIS</t>
  </si>
  <si>
    <t>HÄGER</t>
  </si>
  <si>
    <t>GRÅHÄGER</t>
  </si>
  <si>
    <t>ARDEA CINEREA</t>
  </si>
  <si>
    <t>SVSTO</t>
  </si>
  <si>
    <t>SVART STORK</t>
  </si>
  <si>
    <t>CICONIA NIGRA</t>
  </si>
  <si>
    <t>VISTO</t>
  </si>
  <si>
    <t>VIT STORK</t>
  </si>
  <si>
    <t>CICONIA CICONIA</t>
  </si>
  <si>
    <t>STFLA</t>
  </si>
  <si>
    <t>STÖRRE FLAMINGO</t>
  </si>
  <si>
    <t>PHOENICOPTERUS ROSEUS</t>
  </si>
  <si>
    <t>KNSVA</t>
  </si>
  <si>
    <t>KNÖLSVAN</t>
  </si>
  <si>
    <t>CYGNUS OLOR</t>
  </si>
  <si>
    <t>MISÅN</t>
  </si>
  <si>
    <t>MINDRE SÅNGSVAN</t>
  </si>
  <si>
    <t>CYGNUS COLUMBIANUS</t>
  </si>
  <si>
    <t>SÅSVA</t>
  </si>
  <si>
    <t>SÅNGSVAN</t>
  </si>
  <si>
    <t>CYGNUS CYGNUS</t>
  </si>
  <si>
    <t>SÅKNZ</t>
  </si>
  <si>
    <t>SÅNGSVAN / KNÖLSVAN (hybrid)</t>
  </si>
  <si>
    <t>HYBRID: CYGNUS CYGNUS / CYGNUS OLOR</t>
  </si>
  <si>
    <t>SÄGÅS</t>
  </si>
  <si>
    <t>SÄDGÅS</t>
  </si>
  <si>
    <t>ANSER FABALIS</t>
  </si>
  <si>
    <t>SPGÅS</t>
  </si>
  <si>
    <t>SPETSBERGSGÅS</t>
  </si>
  <si>
    <t>ANSER BRACHYRHYNCHUS</t>
  </si>
  <si>
    <t>BLGÅS</t>
  </si>
  <si>
    <t>BLÄSGÅS</t>
  </si>
  <si>
    <t>ANSER ALBIFRONS</t>
  </si>
  <si>
    <t>FJGÅS</t>
  </si>
  <si>
    <t>FJÄLLGÅS</t>
  </si>
  <si>
    <t>ANSER ERYTHROPUS</t>
  </si>
  <si>
    <t>VIFJX</t>
  </si>
  <si>
    <t>VITKINDAD GÅS / FJÄLLGÅS (hybrid)</t>
  </si>
  <si>
    <t>HYBRID?:BRANTA LEUCOPSIS/ANSER ERYTHR.</t>
  </si>
  <si>
    <t>VIFJZ</t>
  </si>
  <si>
    <t>HYBRID: BRANTA LEUCOPSIS/ANSER ERYTHR.</t>
  </si>
  <si>
    <t>GRGÅS</t>
  </si>
  <si>
    <t>GRÅGÅS</t>
  </si>
  <si>
    <t>ANSER ANSER</t>
  </si>
  <si>
    <t>KAGRZ</t>
  </si>
  <si>
    <t>GRÅGÅS / KANADAGÅS (hybrid)</t>
  </si>
  <si>
    <t>HYBRID: ANSER ANSER/BRANTA CANADENSIS</t>
  </si>
  <si>
    <t>STGÅS</t>
  </si>
  <si>
    <t>STRIPGÅS</t>
  </si>
  <si>
    <t>ANSER INDICUS</t>
  </si>
  <si>
    <t>SNGÅS</t>
  </si>
  <si>
    <t>SNÖGÅS</t>
  </si>
  <si>
    <t>ANSER CAERULESCENS</t>
  </si>
  <si>
    <t>KAGÅS</t>
  </si>
  <si>
    <t>KANADAGÅS</t>
  </si>
  <si>
    <t>BRANTA CANADENSIS</t>
  </si>
  <si>
    <t>VIGÅS</t>
  </si>
  <si>
    <t>VITKINDAD GÅS</t>
  </si>
  <si>
    <t>BRANTA LEUCOPSIS</t>
  </si>
  <si>
    <t>PRGÅS</t>
  </si>
  <si>
    <t>PRUTGÅS</t>
  </si>
  <si>
    <t>BRANTA BERNICLA</t>
  </si>
  <si>
    <t>BBBER</t>
  </si>
  <si>
    <t>PRUTGÅS (rasen bernicla)</t>
  </si>
  <si>
    <t>BRANTA B. BERNICLA</t>
  </si>
  <si>
    <t>BBHRO</t>
  </si>
  <si>
    <t>PRUTGÅS (rasen hrota)</t>
  </si>
  <si>
    <t>BRANTA B. HROTA</t>
  </si>
  <si>
    <t>RÖGÅS</t>
  </si>
  <si>
    <t>RÖDHALSAD GÅS</t>
  </si>
  <si>
    <t>BRANTA RUFICOLLIS</t>
  </si>
  <si>
    <t>ROAND</t>
  </si>
  <si>
    <t>ROSTAND</t>
  </si>
  <si>
    <t>TADORNA FERRUGINEA</t>
  </si>
  <si>
    <t>TATAD</t>
  </si>
  <si>
    <t>GRAVAND</t>
  </si>
  <si>
    <t>TADORNA TADORNA</t>
  </si>
  <si>
    <t>BLAND</t>
  </si>
  <si>
    <t>BLÄSAND</t>
  </si>
  <si>
    <t>ANAS PENELOPE</t>
  </si>
  <si>
    <t>SNAND</t>
  </si>
  <si>
    <t>SNATTERAND</t>
  </si>
  <si>
    <t>ANAS STREPERA</t>
  </si>
  <si>
    <t>KRICK</t>
  </si>
  <si>
    <t>KRICKA</t>
  </si>
  <si>
    <t>ANAS CRECCA</t>
  </si>
  <si>
    <t>ANPLA</t>
  </si>
  <si>
    <t>GRÄSAND</t>
  </si>
  <si>
    <t>ANAS PLATYRHYNCHOS</t>
  </si>
  <si>
    <t>ANACU</t>
  </si>
  <si>
    <t>STJÄRTAND</t>
  </si>
  <si>
    <t>ANAS ACUTA</t>
  </si>
  <si>
    <t>ACPLX</t>
  </si>
  <si>
    <t>STJÄRTAND / GRÄSAND (hybrid)</t>
  </si>
  <si>
    <t>HYBRID?: ANAS ACUTA/PLATYRHYNCHOS</t>
  </si>
  <si>
    <t>ACPLZ</t>
  </si>
  <si>
    <t>HYBRID: ANAS ACUTA/PLATYRHYNCHOS</t>
  </si>
  <si>
    <t xml:space="preserve">ÅRTA </t>
  </si>
  <si>
    <t>ÅRTA</t>
  </si>
  <si>
    <t>ANAS QUERQUEDULA</t>
  </si>
  <si>
    <t>SKAND</t>
  </si>
  <si>
    <t>SKEDAND</t>
  </si>
  <si>
    <t>ANAS CLYPEATA</t>
  </si>
  <si>
    <t>RÖDYK</t>
  </si>
  <si>
    <t>RÖDHUVAD DYKAND</t>
  </si>
  <si>
    <t>NETTA RUFINA</t>
  </si>
  <si>
    <t>BRAND</t>
  </si>
  <si>
    <t>BRUNAND</t>
  </si>
  <si>
    <t>AYTHYA FERINA</t>
  </si>
  <si>
    <t xml:space="preserve">VIGG </t>
  </si>
  <si>
    <t>VIGG</t>
  </si>
  <si>
    <t>AYTHYA FULIGULA</t>
  </si>
  <si>
    <t>BEAND</t>
  </si>
  <si>
    <t>BERGAND</t>
  </si>
  <si>
    <t>AYTHYA MARILA</t>
  </si>
  <si>
    <t>EJDER</t>
  </si>
  <si>
    <t>SOMATERIA MOLLISSIMA</t>
  </si>
  <si>
    <t>PREJD</t>
  </si>
  <si>
    <t>PRAKTEJDER</t>
  </si>
  <si>
    <t>SOMATERIA SPECTABILIS</t>
  </si>
  <si>
    <t>ALFÖR</t>
  </si>
  <si>
    <t>ALFÖRRÄDARE</t>
  </si>
  <si>
    <t>POLYSTICTA STELLERI</t>
  </si>
  <si>
    <t>HIHIS</t>
  </si>
  <si>
    <t>STRÖMAND</t>
  </si>
  <si>
    <t>HISTRIONICUS HISTRIONICUS</t>
  </si>
  <si>
    <t>ALFÅG</t>
  </si>
  <si>
    <t>ALFÅGEL</t>
  </si>
  <si>
    <t>CLANGULA HYEMALIS</t>
  </si>
  <si>
    <t>SJORR</t>
  </si>
  <si>
    <t>SJÖORRE</t>
  </si>
  <si>
    <t>MELANITTA NIGRA</t>
  </si>
  <si>
    <t>SVÄRT</t>
  </si>
  <si>
    <t>SVÄRTA</t>
  </si>
  <si>
    <t>MELANITTA FUSCA</t>
  </si>
  <si>
    <t>KNIPA</t>
  </si>
  <si>
    <t>BUCEPHALA CLANGULA</t>
  </si>
  <si>
    <t>SASKR</t>
  </si>
  <si>
    <t>SALSKRAKE</t>
  </si>
  <si>
    <t>MERGUS ALBELLUS</t>
  </si>
  <si>
    <t>SMSKR</t>
  </si>
  <si>
    <t>SMÅSKRAKE</t>
  </si>
  <si>
    <t>MERGUS SERRATOR</t>
  </si>
  <si>
    <t>MEMER</t>
  </si>
  <si>
    <t>STORSKRAKE</t>
  </si>
  <si>
    <t>MERGUS MERGANSER</t>
  </si>
  <si>
    <t>BIVRÅ</t>
  </si>
  <si>
    <t>BIVRÅK</t>
  </si>
  <si>
    <t>PERNIS APIVORUS</t>
  </si>
  <si>
    <t>ELCAE</t>
  </si>
  <si>
    <t>SVARTVINGAD GLADA</t>
  </si>
  <si>
    <t>ELANUS CAERULEUS</t>
  </si>
  <si>
    <t>BRGLA</t>
  </si>
  <si>
    <t>BRUN GLADA</t>
  </si>
  <si>
    <t>MILVUS MIGRANS</t>
  </si>
  <si>
    <t>GLADA</t>
  </si>
  <si>
    <t>RÖD GLADA</t>
  </si>
  <si>
    <t>MILVUS MILVUS</t>
  </si>
  <si>
    <t>BR*GL</t>
  </si>
  <si>
    <t>BRUN GLADA M * F RÖD GLADA (hybrid)</t>
  </si>
  <si>
    <t>HYBRID:MILVUS MIGRANS * MILVUS MILVU</t>
  </si>
  <si>
    <t>GL*BR</t>
  </si>
  <si>
    <t>RÖD GLADA M * F BRUN GLADA (hybrid)</t>
  </si>
  <si>
    <t>HYBRID:MILVUS MILVUS * MILVUS MIGRAN</t>
  </si>
  <si>
    <t>GLBRX</t>
  </si>
  <si>
    <t>BRUN GLADA / RÖD GLADA (hybrid)</t>
  </si>
  <si>
    <t>HYBRID?: MILVUS MILVUS/MIGRANS</t>
  </si>
  <si>
    <t>GLBRZ</t>
  </si>
  <si>
    <t>HYBRID: MILVUS MILVUS/MIGRANS</t>
  </si>
  <si>
    <t>HAÖRN</t>
  </si>
  <si>
    <t>HAVSÖRN</t>
  </si>
  <si>
    <t>HALIAEETUS ALBICILLA</t>
  </si>
  <si>
    <t>BRKÄR</t>
  </si>
  <si>
    <t>BRUN KÄRRHÖK</t>
  </si>
  <si>
    <t>CIRCUS AERUGINOSUS</t>
  </si>
  <si>
    <t>BLHÖK</t>
  </si>
  <si>
    <t>BLÅ KÄRRHÖK</t>
  </si>
  <si>
    <t>CIRCUS CYANEUS</t>
  </si>
  <si>
    <t>STHÖK</t>
  </si>
  <si>
    <t>STÄPPHÖK</t>
  </si>
  <si>
    <t>CIRCUS MACROURUS</t>
  </si>
  <si>
    <t>ÄNHÖK</t>
  </si>
  <si>
    <t>ÄNGSHÖK</t>
  </si>
  <si>
    <t>CIRCUS PYGARGUS</t>
  </si>
  <si>
    <t>DUHÖK</t>
  </si>
  <si>
    <t>DUVHÖK</t>
  </si>
  <si>
    <t>ACCIPITER GENTILIS</t>
  </si>
  <si>
    <t>AGGEN</t>
  </si>
  <si>
    <t>DUVHÖK (rasen gentilis)</t>
  </si>
  <si>
    <t>ACCIPITER GENTILIS GENTILIS</t>
  </si>
  <si>
    <t>AGBUT</t>
  </si>
  <si>
    <t>DUVHÖK (rasen buteoides)</t>
  </si>
  <si>
    <t>ACCIPITER GENTILIS BUTEOIDES</t>
  </si>
  <si>
    <t>SPHÖK</t>
  </si>
  <si>
    <t>SPARVHÖK</t>
  </si>
  <si>
    <t>ACCIPITER NISUS</t>
  </si>
  <si>
    <t>ORVRÅ</t>
  </si>
  <si>
    <t>ORMVRÅK</t>
  </si>
  <si>
    <t>BUTEO BUTEO</t>
  </si>
  <si>
    <t>BBUTE</t>
  </si>
  <si>
    <t>ORMVRÅK (rasen buteo)</t>
  </si>
  <si>
    <t>BUTEO B. BUTEO</t>
  </si>
  <si>
    <t>BBVUL</t>
  </si>
  <si>
    <t>ORMVRÅK (rasen vulpinus)</t>
  </si>
  <si>
    <t>BUTEO B. VULPINUS</t>
  </si>
  <si>
    <t>FJVRÅ</t>
  </si>
  <si>
    <t>FJÄLLVRÅK</t>
  </si>
  <si>
    <t>BUTEO LAGOPUS</t>
  </si>
  <si>
    <t>MISKR</t>
  </si>
  <si>
    <t>MINDRE SKRIKÖRN</t>
  </si>
  <si>
    <t>AQUILA POMARINA</t>
  </si>
  <si>
    <t>AQCLA</t>
  </si>
  <si>
    <t>STÖRRE SKRIKÖRN</t>
  </si>
  <si>
    <t>AQUILA CLANGA</t>
  </si>
  <si>
    <t>AQRAP</t>
  </si>
  <si>
    <t>SAVANNÖRN</t>
  </si>
  <si>
    <t>AQUILA RAPAX</t>
  </si>
  <si>
    <t>AQNIP</t>
  </si>
  <si>
    <t>STÄPPÖRN</t>
  </si>
  <si>
    <t>AQUILA NIPALENSIS</t>
  </si>
  <si>
    <t>KUÖRN</t>
  </si>
  <si>
    <t>KUNGSÖRN</t>
  </si>
  <si>
    <t>AQUILA CHRYSAETOS</t>
  </si>
  <si>
    <t>FIGJU</t>
  </si>
  <si>
    <t>FISKGJUSE</t>
  </si>
  <si>
    <t>PANDION HALIAETUS</t>
  </si>
  <si>
    <t>TOFAL</t>
  </si>
  <si>
    <t>TORNFALK</t>
  </si>
  <si>
    <t>FALCO TINNUNCULUS</t>
  </si>
  <si>
    <t>AFFAL</t>
  </si>
  <si>
    <t>AFTONFALK</t>
  </si>
  <si>
    <t>FALCO VESPERTINUS</t>
  </si>
  <si>
    <t>STFAL</t>
  </si>
  <si>
    <t>STENFALK</t>
  </si>
  <si>
    <t>FALCO COLUMBARIUS</t>
  </si>
  <si>
    <t>LÄFAL</t>
  </si>
  <si>
    <t>LÄRKFALK</t>
  </si>
  <si>
    <t>FALCO SUBBUTEO</t>
  </si>
  <si>
    <t>JAFAL</t>
  </si>
  <si>
    <t>JAKTFALK</t>
  </si>
  <si>
    <t>FALCO RUSTICOLUS</t>
  </si>
  <si>
    <t>PIFAL</t>
  </si>
  <si>
    <t>PILGRIMSFALK</t>
  </si>
  <si>
    <t>FALCO PEREGRINUS</t>
  </si>
  <si>
    <t>JÄRPE</t>
  </si>
  <si>
    <t>BONASA BONASIA</t>
  </si>
  <si>
    <t>DARIP</t>
  </si>
  <si>
    <t>DALRIPA</t>
  </si>
  <si>
    <t>LAGOPUS LAGOPUS</t>
  </si>
  <si>
    <t>FJRIP</t>
  </si>
  <si>
    <t>FJÄLLRIPA</t>
  </si>
  <si>
    <t>LAGOPUS MUTUS</t>
  </si>
  <si>
    <t xml:space="preserve">ORRE </t>
  </si>
  <si>
    <t>ORRE</t>
  </si>
  <si>
    <t>TETRAO TETRIX</t>
  </si>
  <si>
    <t>TJÄDE</t>
  </si>
  <si>
    <t>TJÄDER</t>
  </si>
  <si>
    <t>TETRAO UROGALLUS</t>
  </si>
  <si>
    <t>TJORZ</t>
  </si>
  <si>
    <t>TJÄDER / ORRE (hybrid) `RACKELHANE`</t>
  </si>
  <si>
    <t>HYBRID: TETRAO UROGALLUS/TETRIX</t>
  </si>
  <si>
    <t>RAHÖN</t>
  </si>
  <si>
    <t>RAPPHÖNA</t>
  </si>
  <si>
    <t>PERDIX PERDIX</t>
  </si>
  <si>
    <t>VAKTE</t>
  </si>
  <si>
    <t>VAKTEL</t>
  </si>
  <si>
    <t>COTURNIX COTURNIX</t>
  </si>
  <si>
    <t>FASAN</t>
  </si>
  <si>
    <t>PHASIANUS COLCHICUS</t>
  </si>
  <si>
    <t>VARAL</t>
  </si>
  <si>
    <t>VATTENRALL</t>
  </si>
  <si>
    <t>RALLUS AQUATICUS</t>
  </si>
  <si>
    <t>SMSUM</t>
  </si>
  <si>
    <t>SMÅFLÄCKIG SUMPHÖNA</t>
  </si>
  <si>
    <t>PORZANA PORZANA</t>
  </si>
  <si>
    <t>MISUM</t>
  </si>
  <si>
    <t>MINDRE SUMPHÖNA</t>
  </si>
  <si>
    <t>PORZANA PARVA</t>
  </si>
  <si>
    <t>DVSUM</t>
  </si>
  <si>
    <t>DVÄRGSUMPHÖNA</t>
  </si>
  <si>
    <t>PORZANA PUSILLA</t>
  </si>
  <si>
    <t>KOKNA</t>
  </si>
  <si>
    <t>KORNKNARR</t>
  </si>
  <si>
    <t>CREX CREX</t>
  </si>
  <si>
    <t>RÖHÖN</t>
  </si>
  <si>
    <t>RÖRHÖNA</t>
  </si>
  <si>
    <t>GALLINULA CHLOROPUS</t>
  </si>
  <si>
    <t>SOHÖN</t>
  </si>
  <si>
    <t>SOTHÖNA</t>
  </si>
  <si>
    <t>FULICA ATRA</t>
  </si>
  <si>
    <t>TRANA</t>
  </si>
  <si>
    <t>GRUS GRUS</t>
  </si>
  <si>
    <t>OTTAR</t>
  </si>
  <si>
    <t>STORTRAPP</t>
  </si>
  <si>
    <t>OTIS TARDA</t>
  </si>
  <si>
    <t>HAOST</t>
  </si>
  <si>
    <t>STRANDSKATA</t>
  </si>
  <si>
    <t>HAEMATOPUS OSTRALEGUS</t>
  </si>
  <si>
    <t>SKFLÄ</t>
  </si>
  <si>
    <t>SKÄRFLÄCKA</t>
  </si>
  <si>
    <t>RECURVIROSTRA AVOSETTA</t>
  </si>
  <si>
    <t>HÄPIP</t>
  </si>
  <si>
    <t>HÄGERPIPARE</t>
  </si>
  <si>
    <t>DROMAS ARDEOLA</t>
  </si>
  <si>
    <t>MISTR</t>
  </si>
  <si>
    <t>MINDRE STRANDPIPARE</t>
  </si>
  <si>
    <t>CHARADRIUS DUBIUS</t>
  </si>
  <si>
    <t>STSTR</t>
  </si>
  <si>
    <t>STÖRRE STRANDPIPARE</t>
  </si>
  <si>
    <t>CHARADRIUS HIATICULA</t>
  </si>
  <si>
    <t>HIATI</t>
  </si>
  <si>
    <t>ST. STRANDPIPARE (rasen hiaticula)</t>
  </si>
  <si>
    <t>CHARADRIUS HIATICULA HIATICULA</t>
  </si>
  <si>
    <t>TUNDR</t>
  </si>
  <si>
    <t>ST. STRANDPIPARE (rasen tundrae)</t>
  </si>
  <si>
    <t>CHARADRIUS HIATICULA TUNDRAE</t>
  </si>
  <si>
    <t>CHPEC</t>
  </si>
  <si>
    <t>AFRIKANSK STRANDPIPARE</t>
  </si>
  <si>
    <t>CHARADRIUS PECUARIUS</t>
  </si>
  <si>
    <t>SVSTR</t>
  </si>
  <si>
    <t>SVARTBENT STRANDPIPARE</t>
  </si>
  <si>
    <t>CHARADRIUS ALEXANDRINUS</t>
  </si>
  <si>
    <t>CHMON</t>
  </si>
  <si>
    <t>MONGOLPIPARE</t>
  </si>
  <si>
    <t>CHARADRIUS MONGOLUS</t>
  </si>
  <si>
    <t>ÖKPIP</t>
  </si>
  <si>
    <t>ÖKENPIPARE</t>
  </si>
  <si>
    <t>CHARADRIUS LESCHENAULTII</t>
  </si>
  <si>
    <t>FJPIP</t>
  </si>
  <si>
    <t>FJÄLLPIPARE</t>
  </si>
  <si>
    <t>CHARADRIUS MORINELLUS</t>
  </si>
  <si>
    <t>AMTUN</t>
  </si>
  <si>
    <t>AMERIKANSK TUNDRAPIPARE</t>
  </si>
  <si>
    <t>PLUVIALIS DOMINICA</t>
  </si>
  <si>
    <t>SITUN</t>
  </si>
  <si>
    <t>SIBIRISK TUNDRAPIPARE</t>
  </si>
  <si>
    <t>PLUVIALIS FULVA</t>
  </si>
  <si>
    <t>LJPIP</t>
  </si>
  <si>
    <t>LJUNGPIPARE</t>
  </si>
  <si>
    <t>PLUVIALIS APRICARIA</t>
  </si>
  <si>
    <t>PAAPR</t>
  </si>
  <si>
    <t>LJUNGPIPARE (rasen apricaria)</t>
  </si>
  <si>
    <t>PLUVIALIS A. APRICARIA</t>
  </si>
  <si>
    <t>PAALT</t>
  </si>
  <si>
    <t>LJUNGPIPARE (rasen altifrons)</t>
  </si>
  <si>
    <t>PLUVIALIS A. ALTIFRONS</t>
  </si>
  <si>
    <t>KUPIP</t>
  </si>
  <si>
    <t>KUSTPIPARE</t>
  </si>
  <si>
    <t>PLUVIALIS SQUATAROLA</t>
  </si>
  <si>
    <t>VASPI</t>
  </si>
  <si>
    <t>SPORRVIPA</t>
  </si>
  <si>
    <t>HOPLOPTERUS SPINOSUS</t>
  </si>
  <si>
    <t>TOVIP</t>
  </si>
  <si>
    <t>TOFSVIPA</t>
  </si>
  <si>
    <t>VANELLUS VANELLUS</t>
  </si>
  <si>
    <t>KOSNÄ</t>
  </si>
  <si>
    <t>KOLYMASNÄPPA</t>
  </si>
  <si>
    <t>CALIDRIS TENUIROSTRIS</t>
  </si>
  <si>
    <t>KUSNÄ</t>
  </si>
  <si>
    <t>KUSTSNÄPPA</t>
  </si>
  <si>
    <t>CALIDRIS CANUTUS</t>
  </si>
  <si>
    <t>SALÖP</t>
  </si>
  <si>
    <t>SANDLÖPARE</t>
  </si>
  <si>
    <t>CALIDRIS ALBA</t>
  </si>
  <si>
    <t>CARUF</t>
  </si>
  <si>
    <t>RÖDHALSAD SNÄPPA</t>
  </si>
  <si>
    <t>CALIDRIS RUFICOLLIS</t>
  </si>
  <si>
    <t>SMSNÄ</t>
  </si>
  <si>
    <t>SMÅSNÄPPA</t>
  </si>
  <si>
    <t>CALIDRIS MINUTA</t>
  </si>
  <si>
    <t>MOSNÄ</t>
  </si>
  <si>
    <t>MOSNÄPPA</t>
  </si>
  <si>
    <t>CALIDRIS TEMMINCKII</t>
  </si>
  <si>
    <t>LÅSNÄ</t>
  </si>
  <si>
    <t>LÅNGTÅSNÄPPA</t>
  </si>
  <si>
    <t>CALIDRIS SUBMINUTA</t>
  </si>
  <si>
    <t>VISNÄ</t>
  </si>
  <si>
    <t>VITGUMPSNÄPPA</t>
  </si>
  <si>
    <t>CALIDRIS FUSCICOLLIS</t>
  </si>
  <si>
    <t>TUSNÄ</t>
  </si>
  <si>
    <t>TUVSNÄPPA</t>
  </si>
  <si>
    <t>CALIDRIS MELANOTOS</t>
  </si>
  <si>
    <t>SPSNÄ</t>
  </si>
  <si>
    <t>SPOVSNÄPPA</t>
  </si>
  <si>
    <t>CALIDRIS FERRUGINEA</t>
  </si>
  <si>
    <t>CAMAR</t>
  </si>
  <si>
    <t>SKÄRSNÄPPA</t>
  </si>
  <si>
    <t>CALIDRIS MARITIMA</t>
  </si>
  <si>
    <t>KÄSNÄ</t>
  </si>
  <si>
    <t>KÄRRSNÄPPA</t>
  </si>
  <si>
    <t>CALIDRIS ALPINA</t>
  </si>
  <si>
    <t>CAALP</t>
  </si>
  <si>
    <t>KÄRRSNÄPPA (rasen alpina)</t>
  </si>
  <si>
    <t>CALIDRIS ALPINA ALPINA</t>
  </si>
  <si>
    <t>CAARC</t>
  </si>
  <si>
    <t>KÄRRSNÄPPA (rasen arctica)</t>
  </si>
  <si>
    <t>CALIDRIS ALPINA ARCTICA</t>
  </si>
  <si>
    <t>CASCH</t>
  </si>
  <si>
    <t>KÄRRSNÄPPA (rasen schinzii)</t>
  </si>
  <si>
    <t>CALIDRIS ALPINA SCHINZII</t>
  </si>
  <si>
    <t>CACEN</t>
  </si>
  <si>
    <t>KÄRRSNÄPPA (rasen centralis)</t>
  </si>
  <si>
    <t>CALIDRIS ALPINA CENTRALIS</t>
  </si>
  <si>
    <t>SPKÄX</t>
  </si>
  <si>
    <t>SPOVSNÄPPA / KÄRRSNÄPPA (hybrid)</t>
  </si>
  <si>
    <t>HYBRID?: CALIDRIS FERRUGINEA/ALPINA</t>
  </si>
  <si>
    <t>SPKÄZ</t>
  </si>
  <si>
    <t>HYBRID: CALIDRIS FERRUGINEA/ALPINA</t>
  </si>
  <si>
    <t>MYSNÄ</t>
  </si>
  <si>
    <t>MYRSNÄPPA</t>
  </si>
  <si>
    <t>LIMICOLA FALCINELLUS</t>
  </si>
  <si>
    <t>PRLÖP</t>
  </si>
  <si>
    <t>PRÄRIELÖPARE</t>
  </si>
  <si>
    <t>TRYNGITES SUBRUFICOLLIS</t>
  </si>
  <si>
    <t>BRHAN</t>
  </si>
  <si>
    <t>BRUSHANE</t>
  </si>
  <si>
    <t>PHILOMACHUS PUGNAX</t>
  </si>
  <si>
    <t>LYMIN</t>
  </si>
  <si>
    <t>DVÄRGBECKASIN</t>
  </si>
  <si>
    <t>LYMNOCRYPTES MINIMUS</t>
  </si>
  <si>
    <t>ENBEC</t>
  </si>
  <si>
    <t>ENKELBECKASIN</t>
  </si>
  <si>
    <t>GALLINAGO GALLINAGO</t>
  </si>
  <si>
    <t>GAMED</t>
  </si>
  <si>
    <t>DUBBELBECKASIN</t>
  </si>
  <si>
    <t>GALLINAGO MEDIA</t>
  </si>
  <si>
    <t>STBEC</t>
  </si>
  <si>
    <t>STÖRRE BECKASINSNÄPPA</t>
  </si>
  <si>
    <t>LIMNODROMUS SCOLOPACEUS</t>
  </si>
  <si>
    <t>MOKUL</t>
  </si>
  <si>
    <t>MORKULLA</t>
  </si>
  <si>
    <t>SCOLOPAX RUSTICOLA</t>
  </si>
  <si>
    <t>RÖSPO</t>
  </si>
  <si>
    <t>RÖDSPOV</t>
  </si>
  <si>
    <t>LIMOSA LIMOSA</t>
  </si>
  <si>
    <t>LLLIM</t>
  </si>
  <si>
    <t>RÖDSPOV (rasen limosa)</t>
  </si>
  <si>
    <t>LIMOSA L. LIMOSA</t>
  </si>
  <si>
    <t>LLISL</t>
  </si>
  <si>
    <t>RÖDSPOV (rasen islandica)</t>
  </si>
  <si>
    <t>LIMOSA L. ISLANDICA</t>
  </si>
  <si>
    <t>MYSPO</t>
  </si>
  <si>
    <t>MYRSPOV</t>
  </si>
  <si>
    <t>LIMOSA LAPPONICA</t>
  </si>
  <si>
    <t>SMSPO</t>
  </si>
  <si>
    <t>SMÅSPOV</t>
  </si>
  <si>
    <t>NUMENIUS PHAEOPUS</t>
  </si>
  <si>
    <t>STSPO</t>
  </si>
  <si>
    <t>STORSPOV</t>
  </si>
  <si>
    <t>NUMENIUS ARQUATA</t>
  </si>
  <si>
    <t>SVSNÄ</t>
  </si>
  <si>
    <t>SVARTSNÄPPA</t>
  </si>
  <si>
    <t>TRINGA ERYTHROPUS</t>
  </si>
  <si>
    <t>RÖBEN</t>
  </si>
  <si>
    <t>RÖDBENA</t>
  </si>
  <si>
    <t>TRINGA TOTANUS</t>
  </si>
  <si>
    <t>TTTOT</t>
  </si>
  <si>
    <t>RÖDBENA (rasen totanus)</t>
  </si>
  <si>
    <t>TRINGA T. TOTANUS</t>
  </si>
  <si>
    <t>TTROB</t>
  </si>
  <si>
    <t>RÖDBENA (rasen robusta)</t>
  </si>
  <si>
    <t>TRINGA T. ROBUSTA</t>
  </si>
  <si>
    <t>DASNÄ</t>
  </si>
  <si>
    <t>DAMMSNÄPPA</t>
  </si>
  <si>
    <t>TRINGA STAGNATILIS</t>
  </si>
  <si>
    <t>GLSNÄ</t>
  </si>
  <si>
    <t>GLUTTSNÄPPA</t>
  </si>
  <si>
    <t>TRINGA NEBULARIA</t>
  </si>
  <si>
    <t>TROCH</t>
  </si>
  <si>
    <t>SKOGSSNÄPPA</t>
  </si>
  <si>
    <t>TRINGA OCHROPUS</t>
  </si>
  <si>
    <t>GRBEN</t>
  </si>
  <si>
    <t>GRÖNBENA</t>
  </si>
  <si>
    <t>TRINGA GLAREOLA</t>
  </si>
  <si>
    <t>TESNÄ</t>
  </si>
  <si>
    <t>TEREKSNÄPPA</t>
  </si>
  <si>
    <t>XENUS CINEREUS</t>
  </si>
  <si>
    <t>DRSNÄ</t>
  </si>
  <si>
    <t>DRILLSNÄPPA</t>
  </si>
  <si>
    <t>ACTITIS HYPOLEUCOS</t>
  </si>
  <si>
    <t>ROKAR</t>
  </si>
  <si>
    <t>ROSKARL</t>
  </si>
  <si>
    <t>ARENARIA INTERPRES</t>
  </si>
  <si>
    <t>SMSIM</t>
  </si>
  <si>
    <t>SMALNÄBBAD SIMSNÄPPA</t>
  </si>
  <si>
    <t>PHALAROPUS LOBATUS</t>
  </si>
  <si>
    <t>BRSIM</t>
  </si>
  <si>
    <t>BREDNÄBBAD SIMSNÄPPA</t>
  </si>
  <si>
    <t>PHALAROPUS FULICARIUS</t>
  </si>
  <si>
    <t>BRLAB</t>
  </si>
  <si>
    <t>BREDSTJÄRTAD LABB</t>
  </si>
  <si>
    <t>STERCORARIUS POMARINUS</t>
  </si>
  <si>
    <t xml:space="preserve">LABB </t>
  </si>
  <si>
    <t>KUSTLABB</t>
  </si>
  <si>
    <t>STERCORARIUS PARASITICUS</t>
  </si>
  <si>
    <t>FJLAB</t>
  </si>
  <si>
    <t>FJÄLLABB</t>
  </si>
  <si>
    <t>STERCORARIUS LONGICAUDUS</t>
  </si>
  <si>
    <t>STLAB</t>
  </si>
  <si>
    <t>STORLABB</t>
  </si>
  <si>
    <t>STERCORARIUS SKUA</t>
  </si>
  <si>
    <t>SOMÅS</t>
  </si>
  <si>
    <t>SOTMÅS</t>
  </si>
  <si>
    <t>LARUS HEMPRICHII</t>
  </si>
  <si>
    <t>SVTRU</t>
  </si>
  <si>
    <t>SVARTHUVAD TRUT</t>
  </si>
  <si>
    <t>LARUS ICHTHYAETUS</t>
  </si>
  <si>
    <t>SVMÅS</t>
  </si>
  <si>
    <t>SVARTHUVAD MÅS</t>
  </si>
  <si>
    <t>LARUS MELANOCEPHALUS</t>
  </si>
  <si>
    <t>LMLRZ</t>
  </si>
  <si>
    <t>SVARTHUVAD MÅS / SKRATTMÅS (hybrid)</t>
  </si>
  <si>
    <t>HYBRID:LARUS MELANOCEPHALUS/RIDIBUNDUS</t>
  </si>
  <si>
    <t>DVMÅS</t>
  </si>
  <si>
    <t>DVÄRGMÅS</t>
  </si>
  <si>
    <t>LARUS MINUTUS</t>
  </si>
  <si>
    <t>TÄMÅS</t>
  </si>
  <si>
    <t>TÄRNMÅS</t>
  </si>
  <si>
    <t>LARUS SABINI</t>
  </si>
  <si>
    <t>SKMÅS</t>
  </si>
  <si>
    <t>SKRATTMÅS</t>
  </si>
  <si>
    <t>LARUS RIDIBUNDUS</t>
  </si>
  <si>
    <t>LÅMÅS</t>
  </si>
  <si>
    <t>LÅNGNÄBBAD MÅS</t>
  </si>
  <si>
    <t>LARUS GENEI</t>
  </si>
  <si>
    <t>FIMÅS</t>
  </si>
  <si>
    <t>FISKMÅS</t>
  </si>
  <si>
    <t>LARUS CANUS</t>
  </si>
  <si>
    <t>SITRU</t>
  </si>
  <si>
    <t>SILLTRUT</t>
  </si>
  <si>
    <t>LARUS FUSCUS</t>
  </si>
  <si>
    <t>LFFUS</t>
  </si>
  <si>
    <t>SILLTRUT (rasen fuscus)</t>
  </si>
  <si>
    <t>LARUS F. FUSCUS</t>
  </si>
  <si>
    <t>LFGRA</t>
  </si>
  <si>
    <t>SILLTRUT (rasen graelsii)</t>
  </si>
  <si>
    <t>LARUS F. GRAELSII</t>
  </si>
  <si>
    <t>LFINT</t>
  </si>
  <si>
    <t>SILLTRUT (rasen intermedius)</t>
  </si>
  <si>
    <t>LARUS F. INTERMEDIUS</t>
  </si>
  <si>
    <t>GRTRU</t>
  </si>
  <si>
    <t>GRÅTRUT</t>
  </si>
  <si>
    <t>LARUS ARGENTATUS</t>
  </si>
  <si>
    <t>LATAT</t>
  </si>
  <si>
    <t>GRÅTRUT (rasen argentatus)</t>
  </si>
  <si>
    <t>LARUS A. ARGENTATUS</t>
  </si>
  <si>
    <t>LAHEU</t>
  </si>
  <si>
    <t>GRÅTRUT (rasen heuglini)</t>
  </si>
  <si>
    <t>LARUS A. HEUGLINI</t>
  </si>
  <si>
    <t>LAMIC</t>
  </si>
  <si>
    <t>MEDELHAVSGRÅTRUT</t>
  </si>
  <si>
    <t>LARUS MICHAHELLIS</t>
  </si>
  <si>
    <t>LACAC</t>
  </si>
  <si>
    <t>KASPISK TRUT</t>
  </si>
  <si>
    <t>LARUS CACHINNANS</t>
  </si>
  <si>
    <t>LATEU</t>
  </si>
  <si>
    <t>GRÅTRUT (rasen argenteus)</t>
  </si>
  <si>
    <t>LARUS A. ARGENTEUS</t>
  </si>
  <si>
    <t>LAGLA</t>
  </si>
  <si>
    <t>VITVINGAD TRUT</t>
  </si>
  <si>
    <t>LARUS GLAUCOIDES</t>
  </si>
  <si>
    <t>LAHYP</t>
  </si>
  <si>
    <t>VITTRUT</t>
  </si>
  <si>
    <t>LARUS HYPERBOREUS</t>
  </si>
  <si>
    <t>HATRU</t>
  </si>
  <si>
    <t>HAVSTRUT</t>
  </si>
  <si>
    <t>LARUS MARINUS</t>
  </si>
  <si>
    <t>ROMÅS</t>
  </si>
  <si>
    <t>ROSENMÅS</t>
  </si>
  <si>
    <t>RHODOSTETHIA ROSEA</t>
  </si>
  <si>
    <t>TRMÅS</t>
  </si>
  <si>
    <t>TRETÅIG MÅS</t>
  </si>
  <si>
    <t>RISSA TRIDACTYLA</t>
  </si>
  <si>
    <t>ISMÅS</t>
  </si>
  <si>
    <t>PAGOPHILA EBURNEA</t>
  </si>
  <si>
    <t>SATÄR</t>
  </si>
  <si>
    <t>SANDTÄRNA</t>
  </si>
  <si>
    <t>GELOCHELIDON NILOTICA</t>
  </si>
  <si>
    <t>SKTÄR</t>
  </si>
  <si>
    <t>SKRÄNTÄRNA</t>
  </si>
  <si>
    <t>STERNA CASPIA</t>
  </si>
  <si>
    <t>TOTÄR</t>
  </si>
  <si>
    <t>TOFSTÄRNA</t>
  </si>
  <si>
    <t>STERNA BERGII</t>
  </si>
  <si>
    <t>ILTÄR</t>
  </si>
  <si>
    <t>ILTÄRNA</t>
  </si>
  <si>
    <t>STERNA BENGALENSIS</t>
  </si>
  <si>
    <t>KETÄR</t>
  </si>
  <si>
    <t>KENTSK TÄRNA</t>
  </si>
  <si>
    <t>STERNA SANDVICENSIS</t>
  </si>
  <si>
    <t>ROTÄR</t>
  </si>
  <si>
    <t>ROSENTÄRNA</t>
  </si>
  <si>
    <t>STERNA DOUGALLI</t>
  </si>
  <si>
    <t>FITÄR</t>
  </si>
  <si>
    <t>FISKTÄRNA</t>
  </si>
  <si>
    <t>STERNA HIRUNDO</t>
  </si>
  <si>
    <t>SITÄR</t>
  </si>
  <si>
    <t>SILVERTÄRNA</t>
  </si>
  <si>
    <t>STERNA PARADISAEA</t>
  </si>
  <si>
    <t>STREP</t>
  </si>
  <si>
    <t>VITKINDAD TÄRNA</t>
  </si>
  <si>
    <t>STERNA REPRESSA</t>
  </si>
  <si>
    <t>TYTÄR</t>
  </si>
  <si>
    <t>TYGELTÄRNA</t>
  </si>
  <si>
    <t>STERNA ANAETHETUS</t>
  </si>
  <si>
    <t>SMTÄR</t>
  </si>
  <si>
    <t>SMÅTÄRNA</t>
  </si>
  <si>
    <t>STERNA ALBIFRONS</t>
  </si>
  <si>
    <t>PETÄR</t>
  </si>
  <si>
    <t>PERSISK SMÅTÄRNA</t>
  </si>
  <si>
    <t>STERNA SAUNDERSI</t>
  </si>
  <si>
    <t>CHHYB</t>
  </si>
  <si>
    <t>SKÄGGTÄRNA</t>
  </si>
  <si>
    <t>CHLIDONIAS HYBRIDUS</t>
  </si>
  <si>
    <t>SVTÄR</t>
  </si>
  <si>
    <t>SVARTTÄRNA</t>
  </si>
  <si>
    <t>CHLIDONIAS NIGER</t>
  </si>
  <si>
    <t>VITÄR</t>
  </si>
  <si>
    <t>VITVINGAD TÄRNA</t>
  </si>
  <si>
    <t>CHLIDONIAS LEUCOPTERUS</t>
  </si>
  <si>
    <t>SIGRI</t>
  </si>
  <si>
    <t>SILLGRISSLA</t>
  </si>
  <si>
    <t>URIA AALGE</t>
  </si>
  <si>
    <t>URLOM</t>
  </si>
  <si>
    <t>SPETSBERGSGRISSLA</t>
  </si>
  <si>
    <t>URIA LOMVIA</t>
  </si>
  <si>
    <t>TOMUL</t>
  </si>
  <si>
    <t>TORDMULE</t>
  </si>
  <si>
    <t>ALCA TORDA</t>
  </si>
  <si>
    <t>TOGRI</t>
  </si>
  <si>
    <t>TOBISGRISSLA</t>
  </si>
  <si>
    <t>CEPPHUS GRYLLE</t>
  </si>
  <si>
    <t>ALKUN</t>
  </si>
  <si>
    <t>ALKEKUNG</t>
  </si>
  <si>
    <t>ALLE ALLE</t>
  </si>
  <si>
    <t>LUFÅG</t>
  </si>
  <si>
    <t>LUNNEFÅGEL</t>
  </si>
  <si>
    <t>FRATERCULA ARCTICA</t>
  </si>
  <si>
    <t>SKDUV</t>
  </si>
  <si>
    <t>SKOGSDUVA</t>
  </si>
  <si>
    <t>COLUMBA OENAS</t>
  </si>
  <si>
    <t>RIDUV</t>
  </si>
  <si>
    <t>RINGDUVA</t>
  </si>
  <si>
    <t>COLUMBA PALUMBUS</t>
  </si>
  <si>
    <t>RKDUV</t>
  </si>
  <si>
    <t>TURKDUVA</t>
  </si>
  <si>
    <t>STREPTOPELIA DECAOCTO</t>
  </si>
  <si>
    <t>RTURD</t>
  </si>
  <si>
    <t>TURTURDUVA</t>
  </si>
  <si>
    <t>STREPTOPELIA TURTUR</t>
  </si>
  <si>
    <t>ORTUR</t>
  </si>
  <si>
    <t>STÖRRE TURTURDUVA</t>
  </si>
  <si>
    <t>STREPTOPELIA ORIENTALIS</t>
  </si>
  <si>
    <t>PADUV</t>
  </si>
  <si>
    <t>PALMDUVA</t>
  </si>
  <si>
    <t>STREPTOPELIA SENEGALENSIS</t>
  </si>
  <si>
    <t>OECAP</t>
  </si>
  <si>
    <t>SPETSSTJÄRTAD DUVA</t>
  </si>
  <si>
    <t>OENA CAPENSIS</t>
  </si>
  <si>
    <t xml:space="preserve">GÖK  </t>
  </si>
  <si>
    <t>GÖK</t>
  </si>
  <si>
    <t>CUCULUS CANORUS</t>
  </si>
  <si>
    <t>TOUGG</t>
  </si>
  <si>
    <t>TORNUGGLA</t>
  </si>
  <si>
    <t>TYTO ALBA</t>
  </si>
  <si>
    <t>OTSCO</t>
  </si>
  <si>
    <t>DVÄRGUV</t>
  </si>
  <si>
    <t>OTUS SCOPS</t>
  </si>
  <si>
    <t xml:space="preserve">BEUV </t>
  </si>
  <si>
    <t>BERGUV</t>
  </si>
  <si>
    <t>BUBO BUBO</t>
  </si>
  <si>
    <t>FJUGG</t>
  </si>
  <si>
    <t>FJÄLLUGGLA</t>
  </si>
  <si>
    <t>NYCTEA SCANDIACA</t>
  </si>
  <si>
    <t>SUULU</t>
  </si>
  <si>
    <t>HÖKUGGLA</t>
  </si>
  <si>
    <t>SURNIA ULULA</t>
  </si>
  <si>
    <t>SPUGG</t>
  </si>
  <si>
    <t>SPARVUGGLA</t>
  </si>
  <si>
    <t>GLAUCIDIUM PASSERINUM</t>
  </si>
  <si>
    <t>MIUGG</t>
  </si>
  <si>
    <t>MINERVAUGGLA</t>
  </si>
  <si>
    <t>ATHENE NOCTUA</t>
  </si>
  <si>
    <t>KAUGG</t>
  </si>
  <si>
    <t>KATTUGGLA</t>
  </si>
  <si>
    <t>STRIX ALUCO</t>
  </si>
  <si>
    <t>SLUGG</t>
  </si>
  <si>
    <t>SLAGUGGLA</t>
  </si>
  <si>
    <t>STRIX URALENSIS</t>
  </si>
  <si>
    <t>LAUGG</t>
  </si>
  <si>
    <t>LAPPUGGLA</t>
  </si>
  <si>
    <t>STRIX NEBULOSA</t>
  </si>
  <si>
    <t>ASOTU</t>
  </si>
  <si>
    <t>HORNUGGLA</t>
  </si>
  <si>
    <t>ASIO OTUS</t>
  </si>
  <si>
    <t>JOUGG</t>
  </si>
  <si>
    <t>JORDUGGLA</t>
  </si>
  <si>
    <t>ASIO FLAMMEUS</t>
  </si>
  <si>
    <t>PÄUGG</t>
  </si>
  <si>
    <t>PÄRLUGGLA</t>
  </si>
  <si>
    <t>AEGOLIUS FUNEREUS</t>
  </si>
  <si>
    <t>NASKÄ</t>
  </si>
  <si>
    <t>NATTSKÄRRA</t>
  </si>
  <si>
    <t>CAPRIMULGUS EUROPAEUS</t>
  </si>
  <si>
    <t>TOSEG</t>
  </si>
  <si>
    <t>TORNSEGLARE</t>
  </si>
  <si>
    <t>APUS APUS</t>
  </si>
  <si>
    <t>KUFIS</t>
  </si>
  <si>
    <t>KUNGSFISKARE</t>
  </si>
  <si>
    <t>ALCEDO ATTHIS</t>
  </si>
  <si>
    <t>MESUP</t>
  </si>
  <si>
    <t>GRÖN BIÄTARE</t>
  </si>
  <si>
    <t>MEROPS SUPERCILIOSUS</t>
  </si>
  <si>
    <t>BIÄTA</t>
  </si>
  <si>
    <t>BIÄTARE</t>
  </si>
  <si>
    <t>MEROPS APIASTER</t>
  </si>
  <si>
    <t>BLKRÅ</t>
  </si>
  <si>
    <t>BLÅKRÅKA</t>
  </si>
  <si>
    <t>CORACIAS GARRULUS</t>
  </si>
  <si>
    <t>HÄFÅG</t>
  </si>
  <si>
    <t>HÄRFÅGEL</t>
  </si>
  <si>
    <t>UPUPA EPOPS</t>
  </si>
  <si>
    <t>GÖTYT</t>
  </si>
  <si>
    <t>GÖKTYTA</t>
  </si>
  <si>
    <t>JYNX TORQUILLA</t>
  </si>
  <si>
    <t>GRSPE</t>
  </si>
  <si>
    <t>GRÅSPETT</t>
  </si>
  <si>
    <t>PICUS CANUS</t>
  </si>
  <si>
    <t>GRGÖL</t>
  </si>
  <si>
    <t>GRÖNGÖLING</t>
  </si>
  <si>
    <t>PICUS VIRIDIS</t>
  </si>
  <si>
    <t>SPKRÅ</t>
  </si>
  <si>
    <t>SPILLKRÅKA</t>
  </si>
  <si>
    <t>DRYOCOPUS MARTIUS</t>
  </si>
  <si>
    <t>STHAC</t>
  </si>
  <si>
    <t>STÖRRE HACKSPETT</t>
  </si>
  <si>
    <t>DENDROCOPOS MAJOR</t>
  </si>
  <si>
    <t>MESPE</t>
  </si>
  <si>
    <t>MELLANSPETT</t>
  </si>
  <si>
    <t>DENDROCOPOS MEDIUS</t>
  </si>
  <si>
    <t>VIHAC</t>
  </si>
  <si>
    <t>VITRYGGIG HACKSPETT</t>
  </si>
  <si>
    <t>DENDROCOPOS LEUCOTOS</t>
  </si>
  <si>
    <t>VISTZ</t>
  </si>
  <si>
    <t>VITRYGGIG / STÖRRE HACKSPETT (hybrid)</t>
  </si>
  <si>
    <t>HYBRID: DENDROCOPUS LEUCOTOS/MAJOR</t>
  </si>
  <si>
    <t>MIHAC</t>
  </si>
  <si>
    <t>MINDRE HACKSPETT</t>
  </si>
  <si>
    <t>DENDROCOPOS MINOR</t>
  </si>
  <si>
    <t>TRHAC</t>
  </si>
  <si>
    <t>TRETÅIG HACKSPETT</t>
  </si>
  <si>
    <t>PICOIDES TRIDACTYLUS</t>
  </si>
  <si>
    <t>ASKAL</t>
  </si>
  <si>
    <t>ASIATISK KALANDERLÄRKA</t>
  </si>
  <si>
    <t>MELANOCORYPHA BIMACULATA</t>
  </si>
  <si>
    <t>KOLÄR</t>
  </si>
  <si>
    <t>KORTTÅLÄRKA</t>
  </si>
  <si>
    <t>CALANDRELLA BRACHYDACTYLA</t>
  </si>
  <si>
    <t>TOLÄR</t>
  </si>
  <si>
    <t>TOFSLÄRKA</t>
  </si>
  <si>
    <t>GALERIDA CRISTATA</t>
  </si>
  <si>
    <t>TRLÄR</t>
  </si>
  <si>
    <t>TRÄDLÄRKA</t>
  </si>
  <si>
    <t>LULLULA ARBOREA</t>
  </si>
  <si>
    <t>SÅLÄR</t>
  </si>
  <si>
    <t>SÅNGLÄRKA</t>
  </si>
  <si>
    <t>ALAUDA ARVENSIS</t>
  </si>
  <si>
    <t>BELÄR</t>
  </si>
  <si>
    <t>BERGLÄRKA</t>
  </si>
  <si>
    <t>EREMOPHILA ALPESTRIS</t>
  </si>
  <si>
    <t>BASVA</t>
  </si>
  <si>
    <t>BACKSVALA</t>
  </si>
  <si>
    <t>RIPARIA RIPARIA</t>
  </si>
  <si>
    <t>LASVA</t>
  </si>
  <si>
    <t>LADUSVALA</t>
  </si>
  <si>
    <t>HIRUNDO RUSTICA</t>
  </si>
  <si>
    <t>HISMI</t>
  </si>
  <si>
    <t>TRÅDSTJÄRTSVALA</t>
  </si>
  <si>
    <t>HIRUNDO SMITHII</t>
  </si>
  <si>
    <t>ROSVA</t>
  </si>
  <si>
    <t>ROSTGUMPSVALA</t>
  </si>
  <si>
    <t>HIRUNDO DAURICA</t>
  </si>
  <si>
    <t>HUSVA</t>
  </si>
  <si>
    <t>HUSSVALA</t>
  </si>
  <si>
    <t>DELICHON URBICA</t>
  </si>
  <si>
    <t>HU*LA</t>
  </si>
  <si>
    <t>HUSSVALA M * F LADUSVALA (hybrid)</t>
  </si>
  <si>
    <t>HYBRID:DELICHON URBICA * HIRUNDO RUSTICA</t>
  </si>
  <si>
    <t>LA*HU</t>
  </si>
  <si>
    <t>LADUSVALA M * F HUSSVALA (hybrid)</t>
  </si>
  <si>
    <t>HYBRID:HIRUNDO RUSTICA * DELICHON URBICA</t>
  </si>
  <si>
    <t>LAHUB</t>
  </si>
  <si>
    <t>LADUSVALA / HUSSVALA (hybrid)</t>
  </si>
  <si>
    <t>HYBRID: HIRUNDO RUSTICA/DELICHON URBICA</t>
  </si>
  <si>
    <t>LABHU</t>
  </si>
  <si>
    <t>HULAB</t>
  </si>
  <si>
    <t>HUSSVALA / LADUSVALA (hybrid)</t>
  </si>
  <si>
    <t>HYBRID: DELICHON URBICA/HIRUNDO RUSTICA</t>
  </si>
  <si>
    <t>HUBLA</t>
  </si>
  <si>
    <t>HULAX</t>
  </si>
  <si>
    <t>HYBRID?:DELICHON URBICA/HIRUNDO RUSTICA</t>
  </si>
  <si>
    <t>HULAY</t>
  </si>
  <si>
    <t>HULAZ</t>
  </si>
  <si>
    <t>STPIP</t>
  </si>
  <si>
    <t>STÖRRE PIPLÄRKA</t>
  </si>
  <si>
    <t>ANTHUS RICHARDI</t>
  </si>
  <si>
    <t>ANGOD</t>
  </si>
  <si>
    <t>MONGOLPIPLÄRKA</t>
  </si>
  <si>
    <t>ANTHUS GODLEWSKII</t>
  </si>
  <si>
    <t>FÄPIP</t>
  </si>
  <si>
    <t>FÄLTPIPLÄRKA</t>
  </si>
  <si>
    <t>ANTHUS CAMPESTRIS</t>
  </si>
  <si>
    <t>SIPIP</t>
  </si>
  <si>
    <t>SIBIRISK PIPLÄRKA</t>
  </si>
  <si>
    <t>ANTHUS HODGSONI</t>
  </si>
  <si>
    <t>TRPIP</t>
  </si>
  <si>
    <t>TRÄDPIPLÄRKA</t>
  </si>
  <si>
    <t>ANTHUS TRIVIALIS</t>
  </si>
  <si>
    <t>ANGUS</t>
  </si>
  <si>
    <t>TUNDRAPIPLÄRKA</t>
  </si>
  <si>
    <t>ANTHUS GUSTAVI</t>
  </si>
  <si>
    <t>ÄNPIP</t>
  </si>
  <si>
    <t>ÄNGSPIPLÄRKA</t>
  </si>
  <si>
    <t>ANTHUS PRATENSIS</t>
  </si>
  <si>
    <t>RÖPIP</t>
  </si>
  <si>
    <t>RÖDSTRUPIG PIPLÄRKA</t>
  </si>
  <si>
    <t>ANTHUS CERVINUS</t>
  </si>
  <si>
    <t>SKPIP</t>
  </si>
  <si>
    <t>SKÄRPIPLÄRKA</t>
  </si>
  <si>
    <t>ANTHUS PETROSUS</t>
  </si>
  <si>
    <t>VAPIP</t>
  </si>
  <si>
    <t>VATTENPIPLÄRKA</t>
  </si>
  <si>
    <t>ANTHUS SPINOLETTA</t>
  </si>
  <si>
    <t>HEPIP</t>
  </si>
  <si>
    <t>HEDPIPLÄRKA</t>
  </si>
  <si>
    <t>ANTHUS RUBESCENS</t>
  </si>
  <si>
    <t>GUÄRL</t>
  </si>
  <si>
    <t>GULÄRLA</t>
  </si>
  <si>
    <t>MOTACILLA FLAVA</t>
  </si>
  <si>
    <t>MFAVA</t>
  </si>
  <si>
    <t>GULÄRLA (rasen flava)</t>
  </si>
  <si>
    <t>MOTACILLA FLAVA FLAVA</t>
  </si>
  <si>
    <t>MFISS</t>
  </si>
  <si>
    <t>GULÄRLA (rasen flavissima)</t>
  </si>
  <si>
    <t>MOTACILLA FLAVA FLAVISSIMA</t>
  </si>
  <si>
    <t>MFTHU</t>
  </si>
  <si>
    <t>GULÄRLA (rasen thunbergi)</t>
  </si>
  <si>
    <t>MOTACILLA FLAVA THUNBERGI</t>
  </si>
  <si>
    <t>MFFEL</t>
  </si>
  <si>
    <t>GULÄRLA (rasen feldegg)</t>
  </si>
  <si>
    <t>MOTACILLA FLAVA FELDEGG</t>
  </si>
  <si>
    <t>CI*GU</t>
  </si>
  <si>
    <t>CITRONÄRLA M * F GULÄRLA (hybrid)</t>
  </si>
  <si>
    <t>HYBRID: MOTACILLA CITREOLA/FLAVA</t>
  </si>
  <si>
    <t>CIGUX</t>
  </si>
  <si>
    <t>CITRONÄRLA / GULÄRLA (hybrid)</t>
  </si>
  <si>
    <t>HYBRID?: MOTACILLA CITREOLA/FLAVA</t>
  </si>
  <si>
    <t>CIGUZ</t>
  </si>
  <si>
    <t>CIÄRL</t>
  </si>
  <si>
    <t>CITRONÄRLA</t>
  </si>
  <si>
    <t>MOTACILLA CITREOLA</t>
  </si>
  <si>
    <t>FOÄRL</t>
  </si>
  <si>
    <t>FORSÄRLA</t>
  </si>
  <si>
    <t>MOTACILLA CINEREA</t>
  </si>
  <si>
    <t>SÄÄRL</t>
  </si>
  <si>
    <t>SÄDESÄRLA</t>
  </si>
  <si>
    <t>MOTACILLA ALBA</t>
  </si>
  <si>
    <t>MAALB</t>
  </si>
  <si>
    <t>SÄDESÄRLA (rasen alba)</t>
  </si>
  <si>
    <t>MOTACILLA ALBA ALBA</t>
  </si>
  <si>
    <t>MAYAR</t>
  </si>
  <si>
    <t>SÄDESÄRLA (rasen yarelii)</t>
  </si>
  <si>
    <t>MOTACILLA ALBA YARELLII</t>
  </si>
  <si>
    <t>PYLEU</t>
  </si>
  <si>
    <t>VITÖRAD BULBYL</t>
  </si>
  <si>
    <t>PYCNONOTUS LEUCOTIS</t>
  </si>
  <si>
    <t>PYCAF</t>
  </si>
  <si>
    <t>RÖDGUMPAD BULBYL</t>
  </si>
  <si>
    <t>PYCNONOTUS CAFER</t>
  </si>
  <si>
    <t>SISVA</t>
  </si>
  <si>
    <t>SIDENSVANS</t>
  </si>
  <si>
    <t>BOMBYCILLA GARRULUS</t>
  </si>
  <si>
    <t>STSTA</t>
  </si>
  <si>
    <t>STRÖMSTARE</t>
  </si>
  <si>
    <t>CINCLUS CINCLUS</t>
  </si>
  <si>
    <t>GÄSMY</t>
  </si>
  <si>
    <t>GÄRDSMYG</t>
  </si>
  <si>
    <t>TROGLODYTES TROGLODYTES</t>
  </si>
  <si>
    <t>JÄSPA</t>
  </si>
  <si>
    <t>JÄRNSPARV</t>
  </si>
  <si>
    <t>PRUNELLA MODULARIS</t>
  </si>
  <si>
    <t>SIJÄR</t>
  </si>
  <si>
    <t>SIBIRISK JÄRNSPARV</t>
  </si>
  <si>
    <t>PRUNELLA MONTANELLA</t>
  </si>
  <si>
    <t>PRATR</t>
  </si>
  <si>
    <t>SVARTSTRUPIG JÄRNSPARV</t>
  </si>
  <si>
    <t>PRUNELLA ATROGULARIS</t>
  </si>
  <si>
    <t>ALJÄR</t>
  </si>
  <si>
    <t>ALPJÄRNSPARV</t>
  </si>
  <si>
    <t>PRUNELLA COLLARIS</t>
  </si>
  <si>
    <t>CEGAL</t>
  </si>
  <si>
    <t>TRÄDNÄKTERGAL</t>
  </si>
  <si>
    <t>CERCOTRICHAS GALACTOTES</t>
  </si>
  <si>
    <t>RÖHAK</t>
  </si>
  <si>
    <t>RÖDHAKE</t>
  </si>
  <si>
    <t>ERITHACUS RUBECULA</t>
  </si>
  <si>
    <t>NÄGAL</t>
  </si>
  <si>
    <t>NÄKTERGAL</t>
  </si>
  <si>
    <t>LUSCINIA LUSCINIA</t>
  </si>
  <si>
    <t>SYNÄK</t>
  </si>
  <si>
    <t>SYDNÄKTERGAL</t>
  </si>
  <si>
    <t>LUSCINIA MEGARHYNCHOS</t>
  </si>
  <si>
    <t>BLHAK</t>
  </si>
  <si>
    <t>BLÅHAKE</t>
  </si>
  <si>
    <t>LUSCINIA SVECICA</t>
  </si>
  <si>
    <t>LSSVE</t>
  </si>
  <si>
    <t>BLÅHAKE (rasen svecica)</t>
  </si>
  <si>
    <t>LUSCINIA SVECICA SVECICA</t>
  </si>
  <si>
    <t>LSCYA</t>
  </si>
  <si>
    <t>BLÅHAKE (rasen cyanecula)</t>
  </si>
  <si>
    <t>LUSCINIA SVECICA CYANECULA</t>
  </si>
  <si>
    <t>BLSTJ</t>
  </si>
  <si>
    <t>BLÅSTJÄRT</t>
  </si>
  <si>
    <t>TARSIGER CYANURUS</t>
  </si>
  <si>
    <t>VINÄK</t>
  </si>
  <si>
    <t>VITSTRUPIG NÄKTERGAL</t>
  </si>
  <si>
    <t>IRANIA GUTTURALIS</t>
  </si>
  <si>
    <t>SVRÖD</t>
  </si>
  <si>
    <t>SVART RÖDSTJÄRT</t>
  </si>
  <si>
    <t>PHOENICURUS OCHRUROS</t>
  </si>
  <si>
    <t>RÖSVZ</t>
  </si>
  <si>
    <t>RÖDSTJÄRT / SVART RÖDSTJÄRT (hybrid)</t>
  </si>
  <si>
    <t>HYBRID: PHOENIC. PHOENICURUS/OCHRUROS</t>
  </si>
  <si>
    <t>RÖSTJ</t>
  </si>
  <si>
    <t>RÖDSTJÄRT</t>
  </si>
  <si>
    <t>PHOENICURUS PHOENICURUS</t>
  </si>
  <si>
    <t>BUSKV</t>
  </si>
  <si>
    <t>BUSKSKVÄTTA</t>
  </si>
  <si>
    <t>SAXICOLA RUBETRA</t>
  </si>
  <si>
    <t>SVBUS</t>
  </si>
  <si>
    <t>SVARTHAKAD BUSKSKVÄTTA</t>
  </si>
  <si>
    <t>SAXICOLA TORQUATA</t>
  </si>
  <si>
    <t>STSTE</t>
  </si>
  <si>
    <t>SVARTHAKAD BUSK (rasen stejnegeri)</t>
  </si>
  <si>
    <t>SAXICOLA TORQUATA STEJNEGERI</t>
  </si>
  <si>
    <t>STMAU</t>
  </si>
  <si>
    <t>SVARTHAKAD BUSK (rasen maura)</t>
  </si>
  <si>
    <t>SAXICOLA TORQUATA MAURA</t>
  </si>
  <si>
    <t>STHIB</t>
  </si>
  <si>
    <t>SVARTHAKAD BUSK (rasen hibernans)</t>
  </si>
  <si>
    <t>SAXICOLA TORQUATA HIBERNANS</t>
  </si>
  <si>
    <t>STRUB</t>
  </si>
  <si>
    <t>SVARTHAKAD BUSK (rasen rubicola)</t>
  </si>
  <si>
    <t>SAXICOLA TORQUATA RUBICOLA</t>
  </si>
  <si>
    <t>ÖSTSB</t>
  </si>
  <si>
    <t>SVARTHAKAD BUSK (maura eller stejnegeri)</t>
  </si>
  <si>
    <t>SAXICOLA TORQ.(MAURA $ STEJN?)</t>
  </si>
  <si>
    <t>OEISA</t>
  </si>
  <si>
    <t>ISABELLASTENSKVÄTTA</t>
  </si>
  <si>
    <t>OENANTHE ISABELLINA</t>
  </si>
  <si>
    <t>STSKV</t>
  </si>
  <si>
    <t>STENSKVÄTTA</t>
  </si>
  <si>
    <t>OENANTHE OENANTHE</t>
  </si>
  <si>
    <t>OOOEN</t>
  </si>
  <si>
    <t>STENSKVÄTTA (rasen oenanathe)</t>
  </si>
  <si>
    <t>OENANTHE OENANTHE OENANTHE</t>
  </si>
  <si>
    <t>OOLEU</t>
  </si>
  <si>
    <t>STENSKVÄTTA (rasen leucorhoa)</t>
  </si>
  <si>
    <t>OENANTHE OENANTHE LEUCORHOA</t>
  </si>
  <si>
    <t>OEPLE</t>
  </si>
  <si>
    <t>NUNNESTENSKVÄTTA</t>
  </si>
  <si>
    <t>OENANTHE PLESCHANKA</t>
  </si>
  <si>
    <t>OEHIS</t>
  </si>
  <si>
    <t>MEDELHAVSSTENSKVÄTTA</t>
  </si>
  <si>
    <t>OENANTHE HISPANICA</t>
  </si>
  <si>
    <t>OHHIS</t>
  </si>
  <si>
    <t>MEDELHAVSSTENSKV (rasen hispanica)</t>
  </si>
  <si>
    <t>OENANTHE HISPANICA HISPANICA</t>
  </si>
  <si>
    <t>OHMEL</t>
  </si>
  <si>
    <t>MEDELHAVSSTENSKV (rasen melanoleuca)</t>
  </si>
  <si>
    <t>OENANTHE HISPANICA MELANOLEUCA</t>
  </si>
  <si>
    <t>OEDES</t>
  </si>
  <si>
    <t>ÖKENSTENSKVÄTTA</t>
  </si>
  <si>
    <t>OENANTHE DESERTI</t>
  </si>
  <si>
    <t>MOSAX</t>
  </si>
  <si>
    <t>STENTRAST</t>
  </si>
  <si>
    <t>MONTICOLA SAXATILIS</t>
  </si>
  <si>
    <t>MOSOL</t>
  </si>
  <si>
    <t>BLÅTRAST</t>
  </si>
  <si>
    <t>MONTICOLA SOLITARIUS</t>
  </si>
  <si>
    <t>ZODAU</t>
  </si>
  <si>
    <t>GULDTRAST</t>
  </si>
  <si>
    <t>ZOOTHERA DAUMA</t>
  </si>
  <si>
    <t>SITRA</t>
  </si>
  <si>
    <t>SIBIRISK TRAST</t>
  </si>
  <si>
    <t>ZOOTHERA SIBIRICA</t>
  </si>
  <si>
    <t>ROSKO</t>
  </si>
  <si>
    <t>ROSTSKOGSTRAST</t>
  </si>
  <si>
    <t>CATHARUS FUSCESCENS</t>
  </si>
  <si>
    <t>RITRA</t>
  </si>
  <si>
    <t>RINGTRAST</t>
  </si>
  <si>
    <t>TURDUS TORQUATUS</t>
  </si>
  <si>
    <t>KOTRA</t>
  </si>
  <si>
    <t>KOLTRAST</t>
  </si>
  <si>
    <t>TURDUS MERULA</t>
  </si>
  <si>
    <t>TUOBS</t>
  </si>
  <si>
    <t>GRÅHALSAD TRAST</t>
  </si>
  <si>
    <t>TURDUS OBSCURUS</t>
  </si>
  <si>
    <t>TUNAU</t>
  </si>
  <si>
    <t>BRUNTRAST</t>
  </si>
  <si>
    <t>TURDUS NAUMANNI</t>
  </si>
  <si>
    <t>TNNAU</t>
  </si>
  <si>
    <t>BRUNTRAST (rasen naumanni)</t>
  </si>
  <si>
    <t>TURDUS NAUMANNI NAUMANNI</t>
  </si>
  <si>
    <t>TNEUN</t>
  </si>
  <si>
    <t>BRUNTRAST (rasen eunomus)</t>
  </si>
  <si>
    <t>TURDUS NAUMANNI EUNOMUS</t>
  </si>
  <si>
    <t>TURUF</t>
  </si>
  <si>
    <t>TAIGATRAST</t>
  </si>
  <si>
    <t>TURDUS RUFICOLLIS</t>
  </si>
  <si>
    <t>TRRUF</t>
  </si>
  <si>
    <t>TAIGATRAST (rasen ruficollis)</t>
  </si>
  <si>
    <t>TURDUS RUFICOLLIS RUFICOLLIS</t>
  </si>
  <si>
    <t>TRATR</t>
  </si>
  <si>
    <t>TAIGATRAST (rasen atrogularis)</t>
  </si>
  <si>
    <t>TURDUS RUFICOLLIS ATROGULARIS</t>
  </si>
  <si>
    <t>BJTRA</t>
  </si>
  <si>
    <t>BJÖRKTRAST</t>
  </si>
  <si>
    <t>TURDUS PILARIS</t>
  </si>
  <si>
    <t>TATRA</t>
  </si>
  <si>
    <t>TALTRAST</t>
  </si>
  <si>
    <t>TURDUS PHILOMELOS</t>
  </si>
  <si>
    <t>RÖTRA</t>
  </si>
  <si>
    <t>RÖDVINGETRAST</t>
  </si>
  <si>
    <t>TURDUS ILIACUS</t>
  </si>
  <si>
    <t>TICOB</t>
  </si>
  <si>
    <t>RÖDVINGETRAST (rasen cobumi)</t>
  </si>
  <si>
    <t>TURDUS ILIACUS COBUMI</t>
  </si>
  <si>
    <t>DUTRA</t>
  </si>
  <si>
    <t>DUBBELTRAST</t>
  </si>
  <si>
    <t>TURDUS VISCIVORUS</t>
  </si>
  <si>
    <t>CESÅN</t>
  </si>
  <si>
    <t>CETTISÅNGARE</t>
  </si>
  <si>
    <t>CETTIA CETTI</t>
  </si>
  <si>
    <t>CIJUN</t>
  </si>
  <si>
    <t>GRÄSSÅNGARE</t>
  </si>
  <si>
    <t>CISTICOLA JUNCIDIS</t>
  </si>
  <si>
    <t>STPRI</t>
  </si>
  <si>
    <t>STRECKAD PRINIA</t>
  </si>
  <si>
    <t>PRINIA GRACILIS</t>
  </si>
  <si>
    <t>LOCER</t>
  </si>
  <si>
    <t>STARRSÅNGARE</t>
  </si>
  <si>
    <t>LOCUSTELLA CERTHIOLA</t>
  </si>
  <si>
    <t>LOLAN</t>
  </si>
  <si>
    <t>TRÄSKSÅNGARE</t>
  </si>
  <si>
    <t>LOCUSTELLA LANCEOLATA</t>
  </si>
  <si>
    <t>LONAE</t>
  </si>
  <si>
    <t>GRÄSHOPPSÅNGARE</t>
  </si>
  <si>
    <t>LOCUSTELLA NAEVIA</t>
  </si>
  <si>
    <t>GRTRZ</t>
  </si>
  <si>
    <t>GRÄSHOPP- / TRÄSKSÅNGARE (hybrid)</t>
  </si>
  <si>
    <t>HYBRID: LOCUSTELLA NAEVIA/LANCEOLATA</t>
  </si>
  <si>
    <t>FLSÅN</t>
  </si>
  <si>
    <t>FLODSÅNGARE</t>
  </si>
  <si>
    <t>LOCUSTELLA FLUVIATILIS</t>
  </si>
  <si>
    <t>LOLUS</t>
  </si>
  <si>
    <t>VASSÅNGARE</t>
  </si>
  <si>
    <t>LOCUSTELLA LUSCINIOIDES</t>
  </si>
  <si>
    <t>ACPAL</t>
  </si>
  <si>
    <t>VATTENSÅNGARE</t>
  </si>
  <si>
    <t>ACROCEPHALUS PALUDICOLA</t>
  </si>
  <si>
    <t>SÄVAZ</t>
  </si>
  <si>
    <t>SÄVSÅNGARE / VATTENSÅNGARE (hybrid)</t>
  </si>
  <si>
    <t>HYBRID: ACROC. SCHOENOB./PALUDICOLA</t>
  </si>
  <si>
    <t>SÄSÅN</t>
  </si>
  <si>
    <t>SÄVSÅNGARE</t>
  </si>
  <si>
    <t>ACROCEPHALUS SCHOENOBAENUS</t>
  </si>
  <si>
    <t>RÖSÄZ</t>
  </si>
  <si>
    <t>RÖRSÅNGARE / SÄVSÅNGARE (hybrid)</t>
  </si>
  <si>
    <t>HYBRID: ACROC. SCIRPACEUS/SCHOENOB.</t>
  </si>
  <si>
    <t>FÄSÅN</t>
  </si>
  <si>
    <t>FÄLTSÅNGARE</t>
  </si>
  <si>
    <t>ACROCEPHALUS AGRICOLA</t>
  </si>
  <si>
    <t>BUSÅN</t>
  </si>
  <si>
    <t>BUSKSÅNGARE</t>
  </si>
  <si>
    <t>ACROCEPHALUS DUMETORUM</t>
  </si>
  <si>
    <t>KRÅNG</t>
  </si>
  <si>
    <t>KÄRRSÅNGARE</t>
  </si>
  <si>
    <t>ACROCEPHALUS PALUSTRIS</t>
  </si>
  <si>
    <t>ACSCI</t>
  </si>
  <si>
    <t>RÖRSÅNGARE</t>
  </si>
  <si>
    <t>ACROCEPHALUS SCIRPACEUS</t>
  </si>
  <si>
    <t>ACKRX</t>
  </si>
  <si>
    <t>RÖRSÅNGARE / KÄRRSÅNGARE (hybrid)</t>
  </si>
  <si>
    <t>HYBRID?:ACROCEPH. SCIRPACEUS/PALUSTRIS</t>
  </si>
  <si>
    <t>ACKRZ</t>
  </si>
  <si>
    <t>HYBRID: ACROCEPH. SCIRPACEUS/PALUSTRIS</t>
  </si>
  <si>
    <t>PASÅN</t>
  </si>
  <si>
    <t>PAPYRUSSÅNGARE</t>
  </si>
  <si>
    <t>ACROCEPHALUS STENTOREUS</t>
  </si>
  <si>
    <t>ACARU</t>
  </si>
  <si>
    <t>TRASTSÅNGARE</t>
  </si>
  <si>
    <t>ACROCEPHALUS ARUNDINACEUS</t>
  </si>
  <si>
    <t>HIPAL</t>
  </si>
  <si>
    <t>EKSÅNGARE</t>
  </si>
  <si>
    <t>HIPPOLAIS PALLIDA</t>
  </si>
  <si>
    <t>HIOPA</t>
  </si>
  <si>
    <t>MACCHIASÅNGARE</t>
  </si>
  <si>
    <t>HIPPOLAIS OPACA</t>
  </si>
  <si>
    <t>HICAL</t>
  </si>
  <si>
    <t>STÄPPSÅNGARE</t>
  </si>
  <si>
    <t>HIPPOLAIS CALIGATA</t>
  </si>
  <si>
    <t>HIRAM</t>
  </si>
  <si>
    <t>SAXAULSÅNGARE</t>
  </si>
  <si>
    <t>HIPPOLAIS RAMA</t>
  </si>
  <si>
    <t>HIICT</t>
  </si>
  <si>
    <t>HÄRMSÅNGARE</t>
  </si>
  <si>
    <t>HIPPOLAIS ICTERINA</t>
  </si>
  <si>
    <t>POSÅN</t>
  </si>
  <si>
    <t>POLYGLOTTSÅNGARE</t>
  </si>
  <si>
    <t>HIPPOLAIS POLYGLOTTA</t>
  </si>
  <si>
    <t>SYSAR</t>
  </si>
  <si>
    <t>SARDINSK SÅNGARE</t>
  </si>
  <si>
    <t>SYLVIA SARDA</t>
  </si>
  <si>
    <t>SYUND</t>
  </si>
  <si>
    <t>PROVENCESÅNGARE</t>
  </si>
  <si>
    <t>SYLVIA UNDATA</t>
  </si>
  <si>
    <t>SYCON</t>
  </si>
  <si>
    <t>GLASÖGONSÅNGARE</t>
  </si>
  <si>
    <t>SYLVIA CONSPICILLATA</t>
  </si>
  <si>
    <t>SYCAN</t>
  </si>
  <si>
    <t>RÖDSTRUPIG SÅNGARE</t>
  </si>
  <si>
    <t>SYLVIA CANTILLANS</t>
  </si>
  <si>
    <t>SYMYS</t>
  </si>
  <si>
    <t>ÖSTLIG SAMMETSHÄTTA</t>
  </si>
  <si>
    <t>SYLVIA MYSTACEA</t>
  </si>
  <si>
    <t>SAHÄT</t>
  </si>
  <si>
    <t>SAMMETSHÄTTA</t>
  </si>
  <si>
    <t>SYLVIA MELANOCEPHALA</t>
  </si>
  <si>
    <t>SYRUE</t>
  </si>
  <si>
    <t>SVARTHAKAD SÅNGARE</t>
  </si>
  <si>
    <t>SYLVIA RUEPPELLI</t>
  </si>
  <si>
    <t>ÖKSÅN</t>
  </si>
  <si>
    <t>ÖKENSÅNGARE</t>
  </si>
  <si>
    <t>SYLVIA NANA</t>
  </si>
  <si>
    <t>SYHOR</t>
  </si>
  <si>
    <t>MÄSTERSÅNGARE</t>
  </si>
  <si>
    <t>SYLVIA HORTENSIS</t>
  </si>
  <si>
    <t>HÖSÅN</t>
  </si>
  <si>
    <t>HÖKSÅNGARE</t>
  </si>
  <si>
    <t>SYLVIA NISORIA</t>
  </si>
  <si>
    <t>ÄRSÅN</t>
  </si>
  <si>
    <t>ÄRTSÅNGARE</t>
  </si>
  <si>
    <t>SYLVIA CURRUCA</t>
  </si>
  <si>
    <t>SCCUR</t>
  </si>
  <si>
    <t>ÄRTSÅNGARE (rasen curruca)</t>
  </si>
  <si>
    <t>SYLVIA C. CURRUCA</t>
  </si>
  <si>
    <t>SCBLY</t>
  </si>
  <si>
    <t>ÄRTSÅNGARE (rasen blyhtii)</t>
  </si>
  <si>
    <t>SYLVIA C. BLYHTII</t>
  </si>
  <si>
    <t>TÖSÅN</t>
  </si>
  <si>
    <t>TÖRNSÅNGARE</t>
  </si>
  <si>
    <t>SYLVIA COMMUNIS</t>
  </si>
  <si>
    <t>SYBOR</t>
  </si>
  <si>
    <t>TRÄDGÅRDSSÅNGARE</t>
  </si>
  <si>
    <t>SYLVIA BORIN</t>
  </si>
  <si>
    <t>SVHÄT</t>
  </si>
  <si>
    <t>SVARTHÄTTA</t>
  </si>
  <si>
    <t>SYLVIA ATRICAPILLA</t>
  </si>
  <si>
    <t>PTNIT</t>
  </si>
  <si>
    <t>KAUKASISK LUNDSÅNGARE</t>
  </si>
  <si>
    <t>PHYLLOSCOPUS TROCHILOIDES NITIDUS</t>
  </si>
  <si>
    <t>PTPLU</t>
  </si>
  <si>
    <t>ÖSTLIG LUNDSÅNGARE</t>
  </si>
  <si>
    <t>PHYLLOSCOPUS T. PLUMBEITARSUS</t>
  </si>
  <si>
    <t>LUSÅN</t>
  </si>
  <si>
    <t>LUNDSÅNGARE</t>
  </si>
  <si>
    <t>PHYLLOSCOPUS TROCHILOIDES</t>
  </si>
  <si>
    <t>NOSÅN</t>
  </si>
  <si>
    <t>NORDSÅNGARE</t>
  </si>
  <si>
    <t>PHYLLOSCOPUS BOREALIS</t>
  </si>
  <si>
    <t>KUSÅN</t>
  </si>
  <si>
    <t>KUNGSFÅGELSÅNGARE</t>
  </si>
  <si>
    <t>PHYLLOSCOPUS PROREGULUS</t>
  </si>
  <si>
    <t>TASÅN</t>
  </si>
  <si>
    <t>TAIGASÅNGARE</t>
  </si>
  <si>
    <t>PHYLLOSCOPUS INORNATUS</t>
  </si>
  <si>
    <t>PHHUM</t>
  </si>
  <si>
    <t>BERGSTAIGASÅNGARE</t>
  </si>
  <si>
    <t>PHYLLOSCOPUS HUMEI</t>
  </si>
  <si>
    <t>VISÅN</t>
  </si>
  <si>
    <t>VIDESÅNGARE</t>
  </si>
  <si>
    <t>PHYLLOSCOPUS SCHWARZI</t>
  </si>
  <si>
    <t>BRSÅN</t>
  </si>
  <si>
    <t>BRUNSÅNGARE</t>
  </si>
  <si>
    <t>PHYLLOSCOPUS FUSCATUS</t>
  </si>
  <si>
    <t>BESÅN</t>
  </si>
  <si>
    <t>BERGSÅNGARE</t>
  </si>
  <si>
    <t>PHYLLOSCOPUS BONELLI</t>
  </si>
  <si>
    <t>BASÅN</t>
  </si>
  <si>
    <t>BALKANSÅNGARE</t>
  </si>
  <si>
    <t>PHYLLOSCOPUS ORIENTALIS</t>
  </si>
  <si>
    <t>PHSIB</t>
  </si>
  <si>
    <t>GRÖNSÅNGARE</t>
  </si>
  <si>
    <t>PHYLLOSCOPUS SIBILATRIX</t>
  </si>
  <si>
    <t>PHNEG</t>
  </si>
  <si>
    <t>DVÄRGSÅNGARE</t>
  </si>
  <si>
    <t>PHYLLOSCOPUS NEGLECTUS</t>
  </si>
  <si>
    <t>PHCOL</t>
  </si>
  <si>
    <t>GRANSÅNGARE</t>
  </si>
  <si>
    <t>PHYLLOSCOPUS COLLYBITA</t>
  </si>
  <si>
    <t>PCCOL</t>
  </si>
  <si>
    <t>GRANSÅNGARE (rasen collybita)</t>
  </si>
  <si>
    <t>PHYLLOSCOPUS COLLYBITA COLLYBITA</t>
  </si>
  <si>
    <t>PCTRI</t>
  </si>
  <si>
    <t>GRANSÅNGARE (rasen tristis)</t>
  </si>
  <si>
    <t>PHYLLOSCOPUS COLLYBITA TRISTIS</t>
  </si>
  <si>
    <t>PCABI</t>
  </si>
  <si>
    <t>GRANSÅNGARE (rasen abietinus)</t>
  </si>
  <si>
    <t>PHYLLOSCOPUS COLLYBITA ABIETINUS</t>
  </si>
  <si>
    <t>IBGRA</t>
  </si>
  <si>
    <t>IBERISK GRANSÅNGARE</t>
  </si>
  <si>
    <t>PHYLLOSCOPUS IBERICUS</t>
  </si>
  <si>
    <t>LÖSÅN</t>
  </si>
  <si>
    <t>LÖVSÅNGARE</t>
  </si>
  <si>
    <t>PHYLLOSCOPUS TROCHILUS</t>
  </si>
  <si>
    <t>KUFÅG</t>
  </si>
  <si>
    <t>KUNGSFÅGEL</t>
  </si>
  <si>
    <t>REGULUS REGULUS</t>
  </si>
  <si>
    <t>BRKUN</t>
  </si>
  <si>
    <t>BRANDKRONAD KUNGSFÅGEL</t>
  </si>
  <si>
    <t>REGULUS IGNICAPILLUS</t>
  </si>
  <si>
    <t>MUDAU</t>
  </si>
  <si>
    <t>GLASÖGONFLUGSNAPPARE</t>
  </si>
  <si>
    <t>MUSCICAPA DAURICA</t>
  </si>
  <si>
    <t>GRFLU</t>
  </si>
  <si>
    <t>GRÅ FLUGSNAPPARE</t>
  </si>
  <si>
    <t>MUSCICAPA STRIATA</t>
  </si>
  <si>
    <t>MIFLU</t>
  </si>
  <si>
    <t>MINDRE FLUGSNAPPARE</t>
  </si>
  <si>
    <t>FICEDULA PARVA</t>
  </si>
  <si>
    <t>FINAR</t>
  </si>
  <si>
    <t>NARCISSFLUGSNAPPARE</t>
  </si>
  <si>
    <t>FICEDULA NARCISSINA</t>
  </si>
  <si>
    <t>BAFLU</t>
  </si>
  <si>
    <t>BALKANFLUGSNAPPARE</t>
  </si>
  <si>
    <t>FICEDULA SEMITORQUATA</t>
  </si>
  <si>
    <t>HAFLU</t>
  </si>
  <si>
    <t>HALSBANDSFLUGSNAPPARE</t>
  </si>
  <si>
    <t>FICEDULA ALBICOLLIS</t>
  </si>
  <si>
    <t>SVFLU</t>
  </si>
  <si>
    <t>SVARTVIT FLUGSNAPPARE</t>
  </si>
  <si>
    <t>FICEDULA HYPOLEUCA</t>
  </si>
  <si>
    <t>SV*HA</t>
  </si>
  <si>
    <t>S.V.FLUGSN  M * F HALSB.FLUGSN (hybrid)</t>
  </si>
  <si>
    <t>HYBRID: FICEDULA HYPOLEUCA * ALBICOLLIS</t>
  </si>
  <si>
    <t>HA*SV</t>
  </si>
  <si>
    <t>HALSB.FLUGSN M * F S.V.FLUGSN (hybrid)</t>
  </si>
  <si>
    <t>HYBRID: FICEDULA ALBICOLLIS * HYPOLEUCA</t>
  </si>
  <si>
    <t>SVHAB</t>
  </si>
  <si>
    <t>S.V.FLUGSN / HALSBANDSFLUGSN (hybrid)</t>
  </si>
  <si>
    <t>HYBRID: FICEDULA HYPOLEUCA/ALBICOLLIS</t>
  </si>
  <si>
    <t>SVBHA</t>
  </si>
  <si>
    <t>HASVB</t>
  </si>
  <si>
    <t>HYBRID: FICEDULA ALBICOLLIS/HYPOLEUCA</t>
  </si>
  <si>
    <t>HABSV</t>
  </si>
  <si>
    <t>SVHAX</t>
  </si>
  <si>
    <t>HYBRID?: FICEDULA HYPOLEUCA/ALBICOLLIS</t>
  </si>
  <si>
    <t>SVHAY</t>
  </si>
  <si>
    <t>SVHAZ</t>
  </si>
  <si>
    <t>SKMES</t>
  </si>
  <si>
    <t>SKÄGGMES</t>
  </si>
  <si>
    <t>PANURUS BIARMICUS</t>
  </si>
  <si>
    <t>STMES</t>
  </si>
  <si>
    <t>STJÄRTMES</t>
  </si>
  <si>
    <t>AEGITHALOS CAUDATUS</t>
  </si>
  <si>
    <t>ACCAU</t>
  </si>
  <si>
    <t>STJÄRTMES (rasen caudatus)</t>
  </si>
  <si>
    <t>AEGITHALOS CAUDATUS CAUDATUS</t>
  </si>
  <si>
    <t>ACEUR</t>
  </si>
  <si>
    <t>STJÄRTMES (rasen europaeus)</t>
  </si>
  <si>
    <t>AEGITHALOS CAUDATUS EUROPAEUS</t>
  </si>
  <si>
    <t>ENTIT</t>
  </si>
  <si>
    <t>ENTITA</t>
  </si>
  <si>
    <t>PARUS PALUSTRIS</t>
  </si>
  <si>
    <t>TATIT</t>
  </si>
  <si>
    <t>TALLTITA</t>
  </si>
  <si>
    <t>PARUS MONTANUS</t>
  </si>
  <si>
    <t>LAMES</t>
  </si>
  <si>
    <t>LAPPMES</t>
  </si>
  <si>
    <t>PARUS CINCTUS</t>
  </si>
  <si>
    <t>LATAZ</t>
  </si>
  <si>
    <t>LAPPMES / TALLTITA (hybrid)</t>
  </si>
  <si>
    <t>HYBRID: PARUS CINCTUS/MONTANUS</t>
  </si>
  <si>
    <t>TOMES</t>
  </si>
  <si>
    <t>TOFSMES</t>
  </si>
  <si>
    <t>PARUS CRISTATUS</t>
  </si>
  <si>
    <t>TOTAZ</t>
  </si>
  <si>
    <t>TOFSMES / TALLTITA (hybrid)</t>
  </si>
  <si>
    <t>HYBRID: PARUS CRISTATUS/MONTANUS</t>
  </si>
  <si>
    <t>SVMES</t>
  </si>
  <si>
    <t>SVARTMES</t>
  </si>
  <si>
    <t>PARUS ATER</t>
  </si>
  <si>
    <t>BLMES</t>
  </si>
  <si>
    <t>BLÅMES</t>
  </si>
  <si>
    <t>PARUS CAERULEUS</t>
  </si>
  <si>
    <t>AZMES</t>
  </si>
  <si>
    <t>AZURMES</t>
  </si>
  <si>
    <t>PARUS CYANUS</t>
  </si>
  <si>
    <t>AZBLZ</t>
  </si>
  <si>
    <t>AZURMES / BLÅMES (hybrid)</t>
  </si>
  <si>
    <t>HYBRID: PARUS CYANUS/CAERULEUS</t>
  </si>
  <si>
    <t>TAOXE</t>
  </si>
  <si>
    <t>TALGOXE</t>
  </si>
  <si>
    <t>PARUS MAJOR</t>
  </si>
  <si>
    <t>NÖVÄC</t>
  </si>
  <si>
    <t>NÖTVÄCKA</t>
  </si>
  <si>
    <t>SITTA EUROPAEA</t>
  </si>
  <si>
    <t>SEEUR</t>
  </si>
  <si>
    <t>NÖTVÄCKA (rasen europaea)</t>
  </si>
  <si>
    <t>SITTA EUROPAEA EUROPAEA</t>
  </si>
  <si>
    <t>SEASI</t>
  </si>
  <si>
    <t>NÖTVÄCKA (rasen asiatica)</t>
  </si>
  <si>
    <t>SITTA EUROPAEA ASIATICA</t>
  </si>
  <si>
    <t>TRKRY</t>
  </si>
  <si>
    <t>TRÄDKRYPARE</t>
  </si>
  <si>
    <t>CERTHIA FAMILIARIS</t>
  </si>
  <si>
    <t>TRTRÄ</t>
  </si>
  <si>
    <t>TRÄDGÅRDSTRÄDKRYPARE</t>
  </si>
  <si>
    <t>CERTHIA BRACHYDACTYLA</t>
  </si>
  <si>
    <t>PUMES</t>
  </si>
  <si>
    <t>PUNGMES</t>
  </si>
  <si>
    <t>REMIZ PENDULINUS</t>
  </si>
  <si>
    <t>PUSOL</t>
  </si>
  <si>
    <t>PURPURSOLFÅGEL</t>
  </si>
  <si>
    <t>NECTARINIA ASIATICA</t>
  </si>
  <si>
    <t>SOGYL</t>
  </si>
  <si>
    <t>SOMMARGYLLING</t>
  </si>
  <si>
    <t>ORIOLUS ORIOLUS</t>
  </si>
  <si>
    <t>BRTÖR</t>
  </si>
  <si>
    <t>BRUN TÖRNSKATA</t>
  </si>
  <si>
    <t>LANIUS CRISTATUS</t>
  </si>
  <si>
    <t>ISTÖR</t>
  </si>
  <si>
    <t>ISABELLATÖRNSKATA</t>
  </si>
  <si>
    <t>LANIUS ISABELLINUS</t>
  </si>
  <si>
    <t>TÖSKA</t>
  </si>
  <si>
    <t>TÖRNSKATA</t>
  </si>
  <si>
    <t>LANIUS COLLURIO</t>
  </si>
  <si>
    <t>SVTÖR</t>
  </si>
  <si>
    <t>SVARTPANNAD TÖRNSKATA</t>
  </si>
  <si>
    <t>LANIUS MINOR</t>
  </si>
  <si>
    <t>VAFÅG</t>
  </si>
  <si>
    <t>VARFÅGEL</t>
  </si>
  <si>
    <t>LANIUS EXCUBITOR</t>
  </si>
  <si>
    <t>ÖKVAR</t>
  </si>
  <si>
    <t>ÖKENVARFÅGEL</t>
  </si>
  <si>
    <t>LANIUS MERIDIONALIS</t>
  </si>
  <si>
    <t>RÖTÖR</t>
  </si>
  <si>
    <t>RÖDHUVAD TÖRNSKATA</t>
  </si>
  <si>
    <t>LANIUS SENATOR</t>
  </si>
  <si>
    <t>LANUB</t>
  </si>
  <si>
    <t>MASKTÖRNSKATA</t>
  </si>
  <si>
    <t>LANIUS NUBICUS</t>
  </si>
  <si>
    <t>NÖSKR</t>
  </si>
  <si>
    <t>NÖTSKRIKA</t>
  </si>
  <si>
    <t>GARRULUS GLANDARIUS</t>
  </si>
  <si>
    <t>LASKR</t>
  </si>
  <si>
    <t>LAVSKRIKA</t>
  </si>
  <si>
    <t>PERISOREUS INFAUSTUS</t>
  </si>
  <si>
    <t>SKATA</t>
  </si>
  <si>
    <t>PICA PICA</t>
  </si>
  <si>
    <t>NÖKRÅ</t>
  </si>
  <si>
    <t>NÖTKRÅKA</t>
  </si>
  <si>
    <t>NUCIFRAGA CARYOCATACTES</t>
  </si>
  <si>
    <t>NCCAR</t>
  </si>
  <si>
    <t>NÖTKRÅKA (rasen caryocatactes)</t>
  </si>
  <si>
    <t>NUCIFRAGA CARYOCATACTES CARYOCTACTES</t>
  </si>
  <si>
    <t>NCMAC</t>
  </si>
  <si>
    <t>NÖTKRÅKA (rasen macrorhynchos)</t>
  </si>
  <si>
    <t>NUCIFRAGA CARYOCATACTES MACRORHYNCHOS</t>
  </si>
  <si>
    <t xml:space="preserve">KAJA </t>
  </si>
  <si>
    <t>KAJA</t>
  </si>
  <si>
    <t>CORVUS MONEDULA</t>
  </si>
  <si>
    <t xml:space="preserve">RÅKA </t>
  </si>
  <si>
    <t>RÅKA</t>
  </si>
  <si>
    <t>CORVUS FRUGILEGUS</t>
  </si>
  <si>
    <t>KRÅKA</t>
  </si>
  <si>
    <t>CORVUS CORONE</t>
  </si>
  <si>
    <t>CCONE</t>
  </si>
  <si>
    <t>KRÅKA (rasen corone)</t>
  </si>
  <si>
    <t>CORVUS CORONE CORONE</t>
  </si>
  <si>
    <t>CCNIX</t>
  </si>
  <si>
    <t>KRÅKA (rasen cornix)</t>
  </si>
  <si>
    <t>CORVUS CORONE CORNIX</t>
  </si>
  <si>
    <t xml:space="preserve">KORP </t>
  </si>
  <si>
    <t>KORP</t>
  </si>
  <si>
    <t>CORVUS CORAX</t>
  </si>
  <si>
    <t>STARE</t>
  </si>
  <si>
    <t>STURNUS VULGARIS</t>
  </si>
  <si>
    <t>ROSTA</t>
  </si>
  <si>
    <t>ROSENSTARE</t>
  </si>
  <si>
    <t>STURNUS ROSEUS</t>
  </si>
  <si>
    <t>GRSPA</t>
  </si>
  <si>
    <t>GRÅSPARV</t>
  </si>
  <si>
    <t>PASSER DOMESTICUS</t>
  </si>
  <si>
    <t>PAHIS</t>
  </si>
  <si>
    <t>SPANSK SPARV</t>
  </si>
  <si>
    <t>PASSER HISPANIOLENSIS</t>
  </si>
  <si>
    <t>PIFIN</t>
  </si>
  <si>
    <t>PILFINK</t>
  </si>
  <si>
    <t>PASSER MONTANUS</t>
  </si>
  <si>
    <t>PI*GR</t>
  </si>
  <si>
    <t>PILFINK M * F GRÅSPARV (hybrid)</t>
  </si>
  <si>
    <t>HYBRID: PASSER MONTANUS * DOMESTICUS</t>
  </si>
  <si>
    <t>GR*PI</t>
  </si>
  <si>
    <t>GRÅSPARV M * F PILFINK (hybrid)</t>
  </si>
  <si>
    <t>HYBRID: PASSER DOMESTICUS * MONTANUS</t>
  </si>
  <si>
    <t>GRPIB</t>
  </si>
  <si>
    <t>GRÅSPARV / PILFINK (hybrid)</t>
  </si>
  <si>
    <t>HYBRID: PASSER DOMESTICUS/MONTANUS</t>
  </si>
  <si>
    <t>GRBPI</t>
  </si>
  <si>
    <t>PIGRB</t>
  </si>
  <si>
    <t>HYBRID: PASSER MONTANUS/DOMESTICUS</t>
  </si>
  <si>
    <t>PIBGR</t>
  </si>
  <si>
    <t>PIGRX</t>
  </si>
  <si>
    <t>HYBRID?: PASSER MONTANUS/DOMESTICUS</t>
  </si>
  <si>
    <t>PIGRY</t>
  </si>
  <si>
    <t>PIGRZ</t>
  </si>
  <si>
    <t>PEXAN</t>
  </si>
  <si>
    <t>GULSTRUPIG STENSPARV</t>
  </si>
  <si>
    <t>PETRONIA XANTHOCOLLIS</t>
  </si>
  <si>
    <t>PEPET</t>
  </si>
  <si>
    <t>STENSPARV</t>
  </si>
  <si>
    <t>PETRONIA PETRONIA</t>
  </si>
  <si>
    <t>INSIL</t>
  </si>
  <si>
    <t>INDISK SILVERNÄBB</t>
  </si>
  <si>
    <t>EUODICE MALABARICA</t>
  </si>
  <si>
    <t>BOFIN</t>
  </si>
  <si>
    <t>BOFINK</t>
  </si>
  <si>
    <t>FRINGILLA COELEBS</t>
  </si>
  <si>
    <t>BEFIN</t>
  </si>
  <si>
    <t>BERGFINK</t>
  </si>
  <si>
    <t>FRINGILLA MONTIFRINGILLA</t>
  </si>
  <si>
    <t>GUHÄM</t>
  </si>
  <si>
    <t>GULHÄMPLING</t>
  </si>
  <si>
    <t>SERINUS SERINUS</t>
  </si>
  <si>
    <t>GRFIN</t>
  </si>
  <si>
    <t>GRÖNFINK</t>
  </si>
  <si>
    <t>CARDUELIS CHLORIS</t>
  </si>
  <si>
    <t>STEGL</t>
  </si>
  <si>
    <t>STEGLITS</t>
  </si>
  <si>
    <t>CARDUELIS CARDUELIS</t>
  </si>
  <si>
    <t>CASPI</t>
  </si>
  <si>
    <t>GRÖNSISKA</t>
  </si>
  <si>
    <t>CARDUELIS SPINUS</t>
  </si>
  <si>
    <t>HÄMPL</t>
  </si>
  <si>
    <t>HÄMPLING</t>
  </si>
  <si>
    <t>CARDUELIS CANNABINA</t>
  </si>
  <si>
    <t>VIHÄM</t>
  </si>
  <si>
    <t>VINTERHÄMPLING</t>
  </si>
  <si>
    <t>CARDUELIS FLAVIROSTRIS</t>
  </si>
  <si>
    <t>CAFLA</t>
  </si>
  <si>
    <t>GRÅSISKA</t>
  </si>
  <si>
    <t>CARDUELIS FLAMMEA</t>
  </si>
  <si>
    <t>CFMEA</t>
  </si>
  <si>
    <t>GRÅSISKA (rasen flammea)</t>
  </si>
  <si>
    <t>CARDUELIS FLAMMEA FLAMMEA</t>
  </si>
  <si>
    <t>CFROS</t>
  </si>
  <si>
    <t>GRÅSISKA (rasen rostrata)</t>
  </si>
  <si>
    <t>CARDUELIS F. ROSTRATA</t>
  </si>
  <si>
    <t>CFCAB</t>
  </si>
  <si>
    <t>GRÅSISKA (rasen cabaret)</t>
  </si>
  <si>
    <t>CARDUELIS FLAMMEA CABARET</t>
  </si>
  <si>
    <t>SNSIS</t>
  </si>
  <si>
    <t>SNÖSISKA</t>
  </si>
  <si>
    <t>CARDUELIS HORNEMANNI</t>
  </si>
  <si>
    <t>CHHOR</t>
  </si>
  <si>
    <t>SNÖSISKA (rasen hornemanni)</t>
  </si>
  <si>
    <t>CARDUELIS H. HORNEMANNI</t>
  </si>
  <si>
    <t>CHEXI</t>
  </si>
  <si>
    <t>SNÖSISKA (rasen exilipes)</t>
  </si>
  <si>
    <t>CARDUELIS H. EXILIPES</t>
  </si>
  <si>
    <t>SNCAZ</t>
  </si>
  <si>
    <t>GRÅSISKA / SNÖSISKA (intermediär)</t>
  </si>
  <si>
    <t>INTERM.: CARDUELIS FLAMMEA/HORNEMANNI</t>
  </si>
  <si>
    <t>BÄKOR</t>
  </si>
  <si>
    <t>BÄNDELKORSNÄBB</t>
  </si>
  <si>
    <t>LOXIA LEUCOPTERA</t>
  </si>
  <si>
    <t>MIKOR</t>
  </si>
  <si>
    <t>MINDRE KORSNÄBB</t>
  </si>
  <si>
    <t>LOXIA CURVIROSTRA</t>
  </si>
  <si>
    <t>STKOR</t>
  </si>
  <si>
    <t>STÖRRE KORSNÄBB</t>
  </si>
  <si>
    <t>LOXIA PYTYOPSITTACUS</t>
  </si>
  <si>
    <t>ROSEN</t>
  </si>
  <si>
    <t>ROSENFINK</t>
  </si>
  <si>
    <t>CARPODACUS ERYTHRINUS</t>
  </si>
  <si>
    <t>TABIT</t>
  </si>
  <si>
    <t>TALLBIT</t>
  </si>
  <si>
    <t>PINICOLA ENUCLEATOR</t>
  </si>
  <si>
    <t>DOHER</t>
  </si>
  <si>
    <t>DOMHERRE</t>
  </si>
  <si>
    <t>PYRRHULA PYRRHULA</t>
  </si>
  <si>
    <t>STKNÄ</t>
  </si>
  <si>
    <t>STENKNÄCK</t>
  </si>
  <si>
    <t>COCCOTHRAUSTES COCCOTHRAUSTES</t>
  </si>
  <si>
    <t>MEMEL</t>
  </si>
  <si>
    <t>SÅNGSPARV</t>
  </si>
  <si>
    <t>MELOSPIZA MELODIA</t>
  </si>
  <si>
    <t>ZOALB</t>
  </si>
  <si>
    <t>VITSTRUPIG SPARV</t>
  </si>
  <si>
    <t>ZONOTRICHIA ALBICOLLIS</t>
  </si>
  <si>
    <t>LASPA</t>
  </si>
  <si>
    <t>LAPPSPARV</t>
  </si>
  <si>
    <t>CALCARIUS LAPPONICUS</t>
  </si>
  <si>
    <t>SNSPA</t>
  </si>
  <si>
    <t>SNÖSPARV</t>
  </si>
  <si>
    <t>PLECTROPHENAX NIVALIS</t>
  </si>
  <si>
    <t>EMLEU</t>
  </si>
  <si>
    <t>TALLSPARV</t>
  </si>
  <si>
    <t>EMBERIZA LEUCOCEPHALA</t>
  </si>
  <si>
    <t>GUSPA</t>
  </si>
  <si>
    <t>GULSPARV</t>
  </si>
  <si>
    <t>EMBERIZA CITRINELLA</t>
  </si>
  <si>
    <t>SÄGUX</t>
  </si>
  <si>
    <t>SÄVSPARV / GULSPARV (hybrid)</t>
  </si>
  <si>
    <t>HYBRID?: EMBERIZA SCHOENICLUS/CITRINELLA</t>
  </si>
  <si>
    <t>SÄGUZ</t>
  </si>
  <si>
    <t>HYBRID: EMBERIZA SCHOENICLUS/CITRINELLA</t>
  </si>
  <si>
    <t>EMCIR</t>
  </si>
  <si>
    <t>HÄCKSPARV</t>
  </si>
  <si>
    <t>EMBERIZA CIRLUS</t>
  </si>
  <si>
    <t>KLSPA</t>
  </si>
  <si>
    <t>KLIPPSPARV</t>
  </si>
  <si>
    <t>EMBERIZA CIA</t>
  </si>
  <si>
    <t>ORSPA</t>
  </si>
  <si>
    <t>ORTOLANSPARV</t>
  </si>
  <si>
    <t>EMBERIZA HORTULANA</t>
  </si>
  <si>
    <t>EMRUS</t>
  </si>
  <si>
    <t>VIDESPARV</t>
  </si>
  <si>
    <t>EMBERIZA RUSTICA</t>
  </si>
  <si>
    <t>DVSPA</t>
  </si>
  <si>
    <t>DVÄRGSPARV</t>
  </si>
  <si>
    <t>EMBERIZA PUSILLA</t>
  </si>
  <si>
    <t>GYSPA</t>
  </si>
  <si>
    <t>GYLLENSPARV</t>
  </si>
  <si>
    <t>EMBERIZA AUREOLA</t>
  </si>
  <si>
    <t>SÄSPA</t>
  </si>
  <si>
    <t>SÄVSPARV</t>
  </si>
  <si>
    <t>EMBERIZA SCHOENICLUS</t>
  </si>
  <si>
    <t>SÄEMX</t>
  </si>
  <si>
    <t>SÄVSPARV / VIDESPARV (hybrid)</t>
  </si>
  <si>
    <t>HYBRID?:EMBERIZA SCHOENICLUS/RUSTICA</t>
  </si>
  <si>
    <t>SÄEMZ</t>
  </si>
  <si>
    <t>HYBRID:EMBERIZA SCHOENICLUS/RUSTICA</t>
  </si>
  <si>
    <t>EMBRU</t>
  </si>
  <si>
    <t>STÄPPSPARV</t>
  </si>
  <si>
    <t>EMBERIZA BRUNICEPS</t>
  </si>
  <si>
    <t>SVSPA</t>
  </si>
  <si>
    <t>SVARTHUVAD SPARV</t>
  </si>
  <si>
    <t>EMBERIZA MELANOCEPHALA</t>
  </si>
  <si>
    <t>KOSPA</t>
  </si>
  <si>
    <t>KORNSPARV</t>
  </si>
  <si>
    <t>MILIARIA CALANDRA</t>
  </si>
  <si>
    <t>PHLUD</t>
  </si>
  <si>
    <t>BROKIG KARDINAL</t>
  </si>
  <si>
    <t>PHEUCTICUS LUDOVICIANUS</t>
  </si>
  <si>
    <t>TUAFE</t>
  </si>
  <si>
    <t>DVÄRGDUVA</t>
  </si>
  <si>
    <t>TURTUR AFER</t>
  </si>
  <si>
    <t>PLCUC</t>
  </si>
  <si>
    <t>TEXTORVÄVARE</t>
  </si>
  <si>
    <t>PLOCEUS CUCULLATUS</t>
  </si>
  <si>
    <t>PAGRI</t>
  </si>
  <si>
    <t>GRÅHUVAD SPARV</t>
  </si>
  <si>
    <t>PASSER GRISEUS</t>
  </si>
  <si>
    <t>HILUC</t>
  </si>
  <si>
    <t>AFRIKANSK LADUSVALA</t>
  </si>
  <si>
    <t>HIRUNDO LUCIDA</t>
  </si>
  <si>
    <t>OKÄND</t>
  </si>
  <si>
    <t>OKÄND ART</t>
  </si>
  <si>
    <t/>
  </si>
  <si>
    <t>NYART</t>
  </si>
  <si>
    <t>NY MÄRKART</t>
  </si>
  <si>
    <t xml:space="preserve">KASS </t>
  </si>
  <si>
    <t>KASSERADE RING(AR)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</si>
</sst>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4.9989318521683403E-2"/>
      <name val="Arial"/>
      <family val="2"/>
    </font>
    <font>
      <u/>
      <sz val="7.5"/>
      <color theme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0"/>
      <color theme="2" tint="-9.9978637043366805E-2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theme="5" tint="0.39997558519241921"/>
      <name val="Arial"/>
      <family val="2"/>
    </font>
    <font>
      <b/>
      <sz val="10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0" borderId="2" xfId="0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3" fillId="6" borderId="4" xfId="0" applyFont="1" applyFill="1" applyBorder="1"/>
    <xf numFmtId="0" fontId="0" fillId="2" borderId="5" xfId="0" applyFill="1" applyBorder="1"/>
    <xf numFmtId="0" fontId="0" fillId="0" borderId="0" xfId="0" applyFill="1"/>
    <xf numFmtId="0" fontId="3" fillId="7" borderId="0" xfId="0" applyFont="1" applyFill="1" applyBorder="1"/>
    <xf numFmtId="0" fontId="3" fillId="8" borderId="0" xfId="0" applyFont="1" applyFill="1" applyBorder="1"/>
    <xf numFmtId="0" fontId="3" fillId="7" borderId="0" xfId="0" applyFont="1" applyFill="1"/>
    <xf numFmtId="0" fontId="3" fillId="8" borderId="0" xfId="0" applyFont="1" applyFill="1"/>
    <xf numFmtId="0" fontId="7" fillId="9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0" xfId="0" applyFont="1" applyFill="1"/>
    <xf numFmtId="0" fontId="0" fillId="0" borderId="1" xfId="0" applyBorder="1"/>
    <xf numFmtId="0" fontId="1" fillId="0" borderId="1" xfId="0" applyFont="1" applyFill="1" applyBorder="1"/>
    <xf numFmtId="0" fontId="10" fillId="0" borderId="6" xfId="2" applyFont="1" applyFill="1" applyBorder="1" applyAlignment="1">
      <alignment wrapText="1"/>
    </xf>
    <xf numFmtId="0" fontId="7" fillId="4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0" xfId="0" applyFont="1" applyBorder="1"/>
    <xf numFmtId="0" fontId="5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11" fillId="0" borderId="0" xfId="0" applyFont="1"/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0" fillId="10" borderId="7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" xfId="0" applyFont="1" applyBorder="1"/>
    <xf numFmtId="0" fontId="17" fillId="0" borderId="3" xfId="0" applyFont="1" applyFill="1" applyBorder="1" applyAlignment="1">
      <alignment horizontal="center"/>
    </xf>
    <xf numFmtId="0" fontId="8" fillId="0" borderId="0" xfId="1" applyAlignment="1" applyProtection="1"/>
    <xf numFmtId="0" fontId="0" fillId="3" borderId="1" xfId="0" applyFill="1" applyBorder="1"/>
    <xf numFmtId="0" fontId="3" fillId="3" borderId="8" xfId="0" applyFont="1" applyFill="1" applyBorder="1"/>
    <xf numFmtId="0" fontId="3" fillId="3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11" borderId="1" xfId="0" applyFill="1" applyBorder="1"/>
  </cellXfs>
  <cellStyles count="3">
    <cellStyle name="Hyperlänk" xfId="1" builtinId="8"/>
    <cellStyle name="Normal" xfId="0" builtinId="0"/>
    <cellStyle name="Normal_Blad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c3.anthus.n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72"/>
  <sheetViews>
    <sheetView zoomScale="75" zoomScaleNormal="75" workbookViewId="0">
      <pane xSplit="1" ySplit="1" topLeftCell="B2" activePane="bottomRight" state="frozen"/>
      <selection pane="bottomRight" activeCell="Q1" sqref="Q1:AE1048576"/>
      <selection pane="bottomLeft" activeCell="B1" sqref="B1:AE1048576"/>
      <selection pane="topRight" activeCell="B1" sqref="B1:AE1048576"/>
    </sheetView>
  </sheetViews>
  <sheetFormatPr defaultRowHeight="12.75"/>
  <cols>
    <col min="1" max="1" width="26.85546875" style="5" bestFit="1" customWidth="1"/>
    <col min="2" max="15" width="2.7109375" customWidth="1"/>
    <col min="16" max="16" width="4.28515625" customWidth="1"/>
    <col min="17" max="31" width="2.7109375" customWidth="1"/>
    <col min="32" max="32" width="4.28515625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0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1" si="0">SUM(B2:AF2)</f>
        <v>0</v>
      </c>
      <c r="AH2" s="33">
        <f t="shared" ref="AH2:AH67" si="1">SUM(AG2)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 t="shared" si="1"/>
        <v>0</v>
      </c>
      <c r="AI3" s="50">
        <v>1</v>
      </c>
      <c r="AJ3" s="50"/>
      <c r="AK3" s="50"/>
      <c r="AL3" s="52">
        <f t="shared" ref="AL3:AL66" si="2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 t="shared" si="1"/>
        <v>0</v>
      </c>
      <c r="AI4" s="50">
        <v>2</v>
      </c>
      <c r="AJ4" s="50"/>
      <c r="AK4" s="50"/>
      <c r="AL4" s="52">
        <f t="shared" si="2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 t="shared" si="1"/>
        <v>0</v>
      </c>
      <c r="AI5" s="50">
        <v>1</v>
      </c>
      <c r="AJ5" s="50">
        <v>13</v>
      </c>
      <c r="AK5" s="50"/>
      <c r="AL5" s="52">
        <f t="shared" si="2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 t="shared" si="1"/>
        <v>0</v>
      </c>
      <c r="AI6" s="50">
        <v>1</v>
      </c>
      <c r="AJ6" s="50"/>
      <c r="AK6" s="50"/>
      <c r="AL6" s="52">
        <f t="shared" si="2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 t="shared" si="1"/>
        <v>0</v>
      </c>
      <c r="AI7" s="50">
        <v>1</v>
      </c>
      <c r="AJ7" s="50"/>
      <c r="AK7" s="50"/>
      <c r="AL7" s="52">
        <f t="shared" si="2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 t="shared" si="1"/>
        <v>0</v>
      </c>
      <c r="AI8" s="50">
        <v>10</v>
      </c>
      <c r="AJ8" s="50"/>
      <c r="AK8" s="50"/>
      <c r="AL8" s="52">
        <f t="shared" si="2"/>
        <v>10</v>
      </c>
      <c r="AM8" s="45"/>
    </row>
    <row r="9" spans="1:39" s="2" customFormat="1" hidden="1">
      <c r="A9" s="54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 t="shared" si="1"/>
        <v>0</v>
      </c>
      <c r="AI9" s="50">
        <v>4</v>
      </c>
      <c r="AJ9" s="50"/>
      <c r="AK9" s="50"/>
      <c r="AL9" s="52">
        <f t="shared" si="2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 t="shared" si="1"/>
        <v>0</v>
      </c>
      <c r="AI10" s="50">
        <v>1</v>
      </c>
      <c r="AJ10" s="50">
        <v>1</v>
      </c>
      <c r="AK10" s="50"/>
      <c r="AL10" s="52">
        <f t="shared" si="2"/>
        <v>2</v>
      </c>
      <c r="AM10" s="45"/>
    </row>
    <row r="11" spans="1:39" s="2" customFormat="1" hidden="1">
      <c r="A11" s="16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1"/>
      <c r="AE11" s="15"/>
      <c r="AF11" s="15"/>
      <c r="AG11" s="14">
        <f t="shared" si="0"/>
        <v>0</v>
      </c>
      <c r="AH11" s="33">
        <f t="shared" si="1"/>
        <v>0</v>
      </c>
      <c r="AI11" s="50">
        <v>185</v>
      </c>
      <c r="AJ11" s="50">
        <v>91</v>
      </c>
      <c r="AK11" s="50"/>
      <c r="AL11" s="52">
        <f t="shared" si="2"/>
        <v>276</v>
      </c>
      <c r="AM11" s="45"/>
    </row>
    <row r="12" spans="1:39" s="2" customFormat="1" hidden="1">
      <c r="A12" s="16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1"/>
      <c r="AE12" s="15"/>
      <c r="AF12" s="15"/>
      <c r="AG12" s="14">
        <f t="shared" si="0"/>
        <v>0</v>
      </c>
      <c r="AH12" s="33">
        <f t="shared" si="1"/>
        <v>0</v>
      </c>
      <c r="AI12" s="50">
        <v>1</v>
      </c>
      <c r="AJ12" s="50"/>
      <c r="AK12" s="50"/>
      <c r="AL12" s="52">
        <f t="shared" si="2"/>
        <v>1</v>
      </c>
      <c r="AM12" s="45"/>
    </row>
    <row r="13" spans="1:39" s="2" customFormat="1" hidden="1">
      <c r="A13" s="16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31"/>
      <c r="AE13" s="15"/>
      <c r="AF13" s="15"/>
      <c r="AG13" s="14">
        <f t="shared" si="0"/>
        <v>0</v>
      </c>
      <c r="AH13" s="33">
        <f t="shared" si="1"/>
        <v>0</v>
      </c>
      <c r="AI13" s="50">
        <v>1</v>
      </c>
      <c r="AJ13" s="50"/>
      <c r="AK13" s="50"/>
      <c r="AL13" s="52">
        <f t="shared" si="2"/>
        <v>1</v>
      </c>
      <c r="AM13" s="45"/>
    </row>
    <row r="14" spans="1:39" s="2" customFormat="1" hidden="1">
      <c r="A14" s="16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31"/>
      <c r="AE14" s="15"/>
      <c r="AF14" s="15"/>
      <c r="AG14" s="14">
        <f t="shared" si="0"/>
        <v>0</v>
      </c>
      <c r="AH14" s="33">
        <f t="shared" si="1"/>
        <v>0</v>
      </c>
      <c r="AI14" s="50">
        <v>3</v>
      </c>
      <c r="AJ14" s="50"/>
      <c r="AK14" s="50"/>
      <c r="AL14" s="52">
        <f t="shared" si="2"/>
        <v>3</v>
      </c>
      <c r="AM14" s="45"/>
    </row>
    <row r="15" spans="1:39" s="2" customFormat="1" hidden="1">
      <c r="A15" s="16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31"/>
      <c r="AE15" s="15"/>
      <c r="AF15" s="15"/>
      <c r="AG15" s="14">
        <f t="shared" si="0"/>
        <v>0</v>
      </c>
      <c r="AH15" s="33">
        <f t="shared" si="1"/>
        <v>0</v>
      </c>
      <c r="AI15" s="50">
        <v>3</v>
      </c>
      <c r="AJ15" s="50"/>
      <c r="AK15" s="50"/>
      <c r="AL15" s="52">
        <f t="shared" si="2"/>
        <v>3</v>
      </c>
      <c r="AM15" s="45"/>
    </row>
    <row r="16" spans="1:39" s="2" customFormat="1" hidden="1">
      <c r="A16" s="16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31"/>
      <c r="AE16" s="15"/>
      <c r="AF16" s="15"/>
      <c r="AG16" s="14">
        <f t="shared" si="0"/>
        <v>0</v>
      </c>
      <c r="AH16" s="33">
        <f t="shared" si="1"/>
        <v>0</v>
      </c>
      <c r="AI16" s="50">
        <v>5</v>
      </c>
      <c r="AJ16" s="50">
        <v>5</v>
      </c>
      <c r="AK16" s="50"/>
      <c r="AL16" s="52">
        <f t="shared" si="2"/>
        <v>10</v>
      </c>
      <c r="AM16" s="45"/>
    </row>
    <row r="17" spans="1:39" s="2" customFormat="1" hidden="1">
      <c r="A17" s="16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31"/>
      <c r="AE17" s="15"/>
      <c r="AF17" s="15"/>
      <c r="AG17" s="14">
        <f t="shared" si="0"/>
        <v>0</v>
      </c>
      <c r="AH17" s="33">
        <f t="shared" si="1"/>
        <v>0</v>
      </c>
      <c r="AI17" s="50">
        <v>2</v>
      </c>
      <c r="AJ17" s="50"/>
      <c r="AK17" s="50"/>
      <c r="AL17" s="52">
        <f t="shared" si="2"/>
        <v>2</v>
      </c>
      <c r="AM17" s="45"/>
    </row>
    <row r="18" spans="1:39" s="2" customFormat="1" hidden="1">
      <c r="A18" s="16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31"/>
      <c r="AE18" s="15"/>
      <c r="AF18" s="15"/>
      <c r="AG18" s="14">
        <f t="shared" si="0"/>
        <v>0</v>
      </c>
      <c r="AH18" s="33">
        <f t="shared" si="1"/>
        <v>0</v>
      </c>
      <c r="AI18" s="50">
        <v>1</v>
      </c>
      <c r="AJ18" s="50"/>
      <c r="AK18" s="50"/>
      <c r="AL18" s="52">
        <f t="shared" si="2"/>
        <v>1</v>
      </c>
      <c r="AM18" s="45"/>
    </row>
    <row r="19" spans="1:39" s="2" customFormat="1" hidden="1">
      <c r="A19" s="16" t="s">
        <v>23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1"/>
      <c r="AE19" s="15"/>
      <c r="AF19" s="15"/>
      <c r="AG19" s="14">
        <f t="shared" si="0"/>
        <v>0</v>
      </c>
      <c r="AH19" s="33">
        <f t="shared" si="1"/>
        <v>0</v>
      </c>
      <c r="AI19" s="50">
        <v>2</v>
      </c>
      <c r="AJ19" s="50"/>
      <c r="AK19" s="50"/>
      <c r="AL19" s="52">
        <f t="shared" si="2"/>
        <v>2</v>
      </c>
      <c r="AM19" s="45"/>
    </row>
    <row r="20" spans="1:39" s="2" customFormat="1" hidden="1">
      <c r="A20" s="16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31"/>
      <c r="AE20" s="15"/>
      <c r="AF20" s="15"/>
      <c r="AG20" s="14">
        <f t="shared" si="0"/>
        <v>0</v>
      </c>
      <c r="AH20" s="33">
        <f t="shared" si="1"/>
        <v>0</v>
      </c>
      <c r="AI20" s="50">
        <v>1</v>
      </c>
      <c r="AJ20" s="50"/>
      <c r="AK20" s="50"/>
      <c r="AL20" s="52">
        <f t="shared" si="2"/>
        <v>1</v>
      </c>
      <c r="AM20" s="45"/>
    </row>
    <row r="21" spans="1:39" s="2" customFormat="1" hidden="1">
      <c r="A21" s="16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1"/>
      <c r="AE21" s="15"/>
      <c r="AF21" s="15"/>
      <c r="AG21" s="14">
        <f t="shared" si="0"/>
        <v>0</v>
      </c>
      <c r="AH21" s="33">
        <f t="shared" si="1"/>
        <v>0</v>
      </c>
      <c r="AI21" s="50">
        <v>4</v>
      </c>
      <c r="AJ21" s="50"/>
      <c r="AK21" s="50"/>
      <c r="AL21" s="52">
        <f t="shared" si="2"/>
        <v>4</v>
      </c>
      <c r="AM21" s="45"/>
    </row>
    <row r="22" spans="1:39" s="2" customFormat="1" hidden="1">
      <c r="A22" s="16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31"/>
      <c r="AE22" s="15"/>
      <c r="AF22" s="15"/>
      <c r="AG22" s="14">
        <f t="shared" si="0"/>
        <v>0</v>
      </c>
      <c r="AH22" s="33">
        <f t="shared" si="1"/>
        <v>0</v>
      </c>
      <c r="AI22" s="50">
        <v>0</v>
      </c>
      <c r="AJ22" s="50">
        <v>1</v>
      </c>
      <c r="AK22" s="50"/>
      <c r="AL22" s="52">
        <f t="shared" si="2"/>
        <v>1</v>
      </c>
      <c r="AM22" s="45"/>
    </row>
    <row r="23" spans="1:39" s="2" customFormat="1" hidden="1">
      <c r="A23" s="16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1"/>
      <c r="AE23" s="15"/>
      <c r="AF23" s="15"/>
      <c r="AG23" s="14">
        <f t="shared" si="0"/>
        <v>0</v>
      </c>
      <c r="AH23" s="33">
        <f t="shared" si="1"/>
        <v>0</v>
      </c>
      <c r="AI23" s="50">
        <v>1</v>
      </c>
      <c r="AJ23" s="50"/>
      <c r="AK23" s="50"/>
      <c r="AL23" s="52">
        <f t="shared" si="2"/>
        <v>1</v>
      </c>
      <c r="AM23" s="45"/>
    </row>
    <row r="24" spans="1:39" s="2" customFormat="1" hidden="1">
      <c r="A24" s="16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31"/>
      <c r="AE24" s="15"/>
      <c r="AF24" s="15"/>
      <c r="AG24" s="14">
        <f t="shared" si="0"/>
        <v>0</v>
      </c>
      <c r="AH24" s="33">
        <f t="shared" si="1"/>
        <v>0</v>
      </c>
      <c r="AI24" s="50">
        <v>5</v>
      </c>
      <c r="AJ24" s="50"/>
      <c r="AK24" s="50"/>
      <c r="AL24" s="52">
        <f t="shared" si="2"/>
        <v>5</v>
      </c>
      <c r="AM24" s="45"/>
    </row>
    <row r="25" spans="1:39" s="2" customFormat="1" hidden="1">
      <c r="A25" s="16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1"/>
      <c r="AE25" s="15"/>
      <c r="AF25" s="15"/>
      <c r="AG25" s="14">
        <f t="shared" si="0"/>
        <v>0</v>
      </c>
      <c r="AH25" s="33">
        <f t="shared" si="1"/>
        <v>0</v>
      </c>
      <c r="AI25" s="50">
        <v>12</v>
      </c>
      <c r="AJ25" s="50"/>
      <c r="AK25" s="50"/>
      <c r="AL25" s="52">
        <f t="shared" si="2"/>
        <v>12</v>
      </c>
      <c r="AM25" s="45"/>
    </row>
    <row r="26" spans="1:39" s="2" customFormat="1" hidden="1">
      <c r="A26" s="16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31"/>
      <c r="AE26" s="15"/>
      <c r="AF26" s="15"/>
      <c r="AG26" s="14">
        <f t="shared" si="0"/>
        <v>0</v>
      </c>
      <c r="AH26" s="33">
        <f t="shared" si="1"/>
        <v>0</v>
      </c>
      <c r="AI26" s="50">
        <v>1</v>
      </c>
      <c r="AJ26" s="50"/>
      <c r="AK26" s="50"/>
      <c r="AL26" s="52">
        <f t="shared" si="2"/>
        <v>1</v>
      </c>
      <c r="AM26" s="45"/>
    </row>
    <row r="27" spans="1:39" s="2" customFormat="1" hidden="1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31"/>
      <c r="AE27" s="15"/>
      <c r="AF27" s="15"/>
      <c r="AG27" s="14">
        <f t="shared" si="0"/>
        <v>0</v>
      </c>
      <c r="AH27" s="33">
        <f t="shared" si="1"/>
        <v>0</v>
      </c>
      <c r="AI27" s="50">
        <v>10</v>
      </c>
      <c r="AJ27" s="50"/>
      <c r="AK27" s="50"/>
      <c r="AL27" s="52">
        <f t="shared" si="2"/>
        <v>10</v>
      </c>
      <c r="AM27" s="45"/>
    </row>
    <row r="28" spans="1:39" s="2" customFormat="1" hidden="1">
      <c r="A28" s="16" t="s">
        <v>32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31"/>
      <c r="AE28" s="15"/>
      <c r="AF28" s="15"/>
      <c r="AG28" s="14">
        <f t="shared" si="0"/>
        <v>0</v>
      </c>
      <c r="AH28" s="33">
        <f t="shared" si="1"/>
        <v>0</v>
      </c>
      <c r="AI28" s="50">
        <v>21</v>
      </c>
      <c r="AJ28" s="50">
        <v>2</v>
      </c>
      <c r="AK28" s="50"/>
      <c r="AL28" s="52">
        <f t="shared" si="2"/>
        <v>23</v>
      </c>
      <c r="AM28" s="45"/>
    </row>
    <row r="29" spans="1:39" s="2" customFormat="1" hidden="1">
      <c r="A29" s="16" t="s">
        <v>33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>
        <f t="shared" si="0"/>
        <v>0</v>
      </c>
      <c r="AH29" s="33">
        <f t="shared" si="1"/>
        <v>0</v>
      </c>
      <c r="AI29" s="50">
        <v>17</v>
      </c>
      <c r="AJ29" s="50">
        <v>14</v>
      </c>
      <c r="AK29" s="50"/>
      <c r="AL29" s="52">
        <f t="shared" si="2"/>
        <v>31</v>
      </c>
      <c r="AM29" s="45"/>
    </row>
    <row r="30" spans="1:39" s="2" customFormat="1" hidden="1">
      <c r="A30" s="16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>
        <f t="shared" si="0"/>
        <v>0</v>
      </c>
      <c r="AH30" s="33">
        <f t="shared" si="1"/>
        <v>0</v>
      </c>
      <c r="AI30" s="50">
        <v>2</v>
      </c>
      <c r="AJ30" s="50">
        <v>2</v>
      </c>
      <c r="AK30" s="50"/>
      <c r="AL30" s="52">
        <f t="shared" si="2"/>
        <v>4</v>
      </c>
      <c r="AM30" s="45"/>
    </row>
    <row r="31" spans="1:39" s="2" customFormat="1" hidden="1">
      <c r="A31" s="16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>
        <f t="shared" si="0"/>
        <v>0</v>
      </c>
      <c r="AH31" s="33">
        <f t="shared" si="1"/>
        <v>0</v>
      </c>
      <c r="AI31" s="50">
        <v>1</v>
      </c>
      <c r="AJ31" s="50"/>
      <c r="AK31" s="50"/>
      <c r="AL31" s="52">
        <f t="shared" si="2"/>
        <v>1</v>
      </c>
      <c r="AM31" s="45"/>
    </row>
    <row r="32" spans="1:39" s="2" customFormat="1" hidden="1">
      <c r="A32" s="16" t="s">
        <v>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>
        <f t="shared" si="0"/>
        <v>0</v>
      </c>
      <c r="AH32" s="33">
        <f t="shared" si="1"/>
        <v>0</v>
      </c>
      <c r="AI32" s="50">
        <v>85</v>
      </c>
      <c r="AJ32" s="50">
        <v>1</v>
      </c>
      <c r="AK32" s="50"/>
      <c r="AL32" s="52">
        <f t="shared" si="2"/>
        <v>86</v>
      </c>
      <c r="AM32" s="45"/>
    </row>
    <row r="33" spans="1:39" s="2" customFormat="1" hidden="1">
      <c r="A33" s="16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>
        <f t="shared" si="0"/>
        <v>0</v>
      </c>
      <c r="AH33" s="33">
        <f t="shared" si="1"/>
        <v>0</v>
      </c>
      <c r="AI33" s="50">
        <v>3</v>
      </c>
      <c r="AJ33" s="50"/>
      <c r="AK33" s="50"/>
      <c r="AL33" s="52">
        <f t="shared" si="2"/>
        <v>3</v>
      </c>
      <c r="AM33" s="45"/>
    </row>
    <row r="34" spans="1:39" s="2" customFormat="1" hidden="1">
      <c r="A34" s="16" t="s">
        <v>38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>
        <f t="shared" si="0"/>
        <v>0</v>
      </c>
      <c r="AH34" s="33">
        <f t="shared" si="1"/>
        <v>0</v>
      </c>
      <c r="AI34" s="50">
        <v>4</v>
      </c>
      <c r="AJ34" s="50">
        <v>1</v>
      </c>
      <c r="AK34" s="50"/>
      <c r="AL34" s="52">
        <f t="shared" si="2"/>
        <v>5</v>
      </c>
      <c r="AM34" s="45"/>
    </row>
    <row r="35" spans="1:39" s="2" customFormat="1" hidden="1">
      <c r="A35" s="16" t="s">
        <v>39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>
        <f t="shared" si="0"/>
        <v>0</v>
      </c>
      <c r="AH35" s="33">
        <f t="shared" si="1"/>
        <v>0</v>
      </c>
      <c r="AI35" s="50">
        <v>34</v>
      </c>
      <c r="AJ35" s="50"/>
      <c r="AK35" s="50"/>
      <c r="AL35" s="52">
        <f t="shared" si="2"/>
        <v>34</v>
      </c>
      <c r="AM35" s="45"/>
    </row>
    <row r="36" spans="1:39" s="2" customFormat="1" hidden="1">
      <c r="A36" s="16" t="s">
        <v>40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>
        <f t="shared" si="0"/>
        <v>0</v>
      </c>
      <c r="AH36" s="33">
        <f t="shared" si="1"/>
        <v>0</v>
      </c>
      <c r="AI36" s="50">
        <v>2</v>
      </c>
      <c r="AJ36" s="50"/>
      <c r="AK36" s="50"/>
      <c r="AL36" s="52">
        <f t="shared" si="2"/>
        <v>2</v>
      </c>
      <c r="AM36" s="45"/>
    </row>
    <row r="37" spans="1:39" s="2" customFormat="1" hidden="1">
      <c r="A37" s="16" t="s">
        <v>41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>
        <f t="shared" si="0"/>
        <v>0</v>
      </c>
      <c r="AH37" s="33">
        <f t="shared" si="1"/>
        <v>0</v>
      </c>
      <c r="AI37" s="50">
        <v>26</v>
      </c>
      <c r="AJ37" s="50"/>
      <c r="AK37" s="50"/>
      <c r="AL37" s="52">
        <f t="shared" si="2"/>
        <v>26</v>
      </c>
      <c r="AM37" s="45"/>
    </row>
    <row r="38" spans="1:39" s="2" customFormat="1" hidden="1">
      <c r="A38" s="16" t="s">
        <v>42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>
        <f t="shared" si="0"/>
        <v>0</v>
      </c>
      <c r="AH38" s="33">
        <f t="shared" si="1"/>
        <v>0</v>
      </c>
      <c r="AI38" s="50">
        <v>39</v>
      </c>
      <c r="AJ38" s="50">
        <v>5</v>
      </c>
      <c r="AK38" s="50"/>
      <c r="AL38" s="52">
        <f t="shared" si="2"/>
        <v>44</v>
      </c>
      <c r="AM38" s="45"/>
    </row>
    <row r="39" spans="1:39" s="2" customFormat="1" hidden="1">
      <c r="A39" s="16" t="s">
        <v>43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4">
        <f t="shared" si="0"/>
        <v>0</v>
      </c>
      <c r="AH39" s="33">
        <f t="shared" si="1"/>
        <v>0</v>
      </c>
      <c r="AI39" s="50">
        <v>30</v>
      </c>
      <c r="AJ39" s="50">
        <v>6</v>
      </c>
      <c r="AK39" s="50"/>
      <c r="AL39" s="52">
        <f t="shared" si="2"/>
        <v>36</v>
      </c>
      <c r="AM39" s="45"/>
    </row>
    <row r="40" spans="1:39" s="2" customFormat="1" hidden="1">
      <c r="A40" s="16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>
        <f t="shared" si="0"/>
        <v>0</v>
      </c>
      <c r="AH40" s="33">
        <f t="shared" si="1"/>
        <v>0</v>
      </c>
      <c r="AI40" s="50">
        <v>10</v>
      </c>
      <c r="AJ40" s="50">
        <v>4</v>
      </c>
      <c r="AK40" s="50"/>
      <c r="AL40" s="52">
        <f t="shared" si="2"/>
        <v>14</v>
      </c>
      <c r="AM40" s="45"/>
    </row>
    <row r="41" spans="1:39" s="2" customFormat="1" hidden="1">
      <c r="A41" s="16" t="s">
        <v>45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>
        <f t="shared" si="0"/>
        <v>0</v>
      </c>
      <c r="AH41" s="33">
        <f t="shared" si="1"/>
        <v>0</v>
      </c>
      <c r="AI41" s="50">
        <v>29</v>
      </c>
      <c r="AJ41" s="50">
        <v>8</v>
      </c>
      <c r="AK41" s="50"/>
      <c r="AL41" s="52">
        <f t="shared" si="2"/>
        <v>37</v>
      </c>
      <c r="AM41" s="45"/>
    </row>
    <row r="42" spans="1:39" s="2" customFormat="1" hidden="1">
      <c r="A42" s="16" t="s">
        <v>46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>
        <f t="shared" si="0"/>
        <v>0</v>
      </c>
      <c r="AH42" s="33">
        <f t="shared" si="1"/>
        <v>0</v>
      </c>
      <c r="AI42" s="50">
        <v>8</v>
      </c>
      <c r="AJ42" s="50"/>
      <c r="AK42" s="50"/>
      <c r="AL42" s="52">
        <f t="shared" si="2"/>
        <v>8</v>
      </c>
      <c r="AM42" s="45"/>
    </row>
    <row r="43" spans="1:39" s="2" customFormat="1" hidden="1">
      <c r="A43" s="16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4">
        <f t="shared" si="0"/>
        <v>0</v>
      </c>
      <c r="AH43" s="33">
        <f t="shared" si="1"/>
        <v>0</v>
      </c>
      <c r="AI43" s="50">
        <v>303</v>
      </c>
      <c r="AJ43" s="50">
        <v>434</v>
      </c>
      <c r="AK43" s="50"/>
      <c r="AL43" s="52">
        <f t="shared" si="2"/>
        <v>737</v>
      </c>
      <c r="AM43" s="45"/>
    </row>
    <row r="44" spans="1:39" s="2" customFormat="1" hidden="1">
      <c r="A44" s="35" t="s">
        <v>48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4">
        <f t="shared" si="0"/>
        <v>0</v>
      </c>
      <c r="AH44" s="33">
        <f t="shared" si="1"/>
        <v>0</v>
      </c>
      <c r="AI44" s="50">
        <v>1</v>
      </c>
      <c r="AJ44" s="50">
        <v>4</v>
      </c>
      <c r="AK44" s="50"/>
      <c r="AL44" s="52">
        <f t="shared" si="2"/>
        <v>5</v>
      </c>
      <c r="AM44" s="45"/>
    </row>
    <row r="45" spans="1:39" s="2" customFormat="1" hidden="1">
      <c r="A45" s="35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>
        <f t="shared" si="0"/>
        <v>0</v>
      </c>
      <c r="AH45" s="33">
        <f t="shared" si="1"/>
        <v>0</v>
      </c>
      <c r="AI45" s="50">
        <v>19</v>
      </c>
      <c r="AJ45" s="50">
        <v>4</v>
      </c>
      <c r="AK45" s="50"/>
      <c r="AL45" s="52">
        <f t="shared" si="2"/>
        <v>23</v>
      </c>
      <c r="AM45" s="45"/>
    </row>
    <row r="46" spans="1:39" hidden="1">
      <c r="A46" s="5" t="s">
        <v>50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0"/>
      <c r="AF46" s="30"/>
      <c r="AG46" s="14">
        <f t="shared" si="0"/>
        <v>0</v>
      </c>
      <c r="AH46" s="33">
        <f t="shared" si="1"/>
        <v>0</v>
      </c>
      <c r="AI46" s="50">
        <v>4</v>
      </c>
      <c r="AJ46" s="50">
        <v>2</v>
      </c>
      <c r="AK46" s="50"/>
      <c r="AL46" s="52">
        <f t="shared" si="2"/>
        <v>6</v>
      </c>
      <c r="AM46" s="45"/>
    </row>
    <row r="47" spans="1:39" s="2" customFormat="1" hidden="1">
      <c r="A47" s="16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>
        <f t="shared" si="0"/>
        <v>0</v>
      </c>
      <c r="AH47" s="33">
        <f t="shared" si="1"/>
        <v>0</v>
      </c>
      <c r="AI47" s="50">
        <v>361</v>
      </c>
      <c r="AJ47" s="50">
        <v>55</v>
      </c>
      <c r="AK47" s="50"/>
      <c r="AL47" s="52">
        <f t="shared" si="2"/>
        <v>416</v>
      </c>
      <c r="AM47" s="45"/>
    </row>
    <row r="48" spans="1:39" s="2" customFormat="1" hidden="1">
      <c r="A48" s="16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4">
        <f t="shared" si="0"/>
        <v>0</v>
      </c>
      <c r="AH48" s="33">
        <f t="shared" si="1"/>
        <v>0</v>
      </c>
      <c r="AI48" s="50">
        <v>5</v>
      </c>
      <c r="AJ48" s="50">
        <v>3</v>
      </c>
      <c r="AK48" s="50"/>
      <c r="AL48" s="52">
        <f t="shared" si="2"/>
        <v>8</v>
      </c>
      <c r="AM48" s="45"/>
    </row>
    <row r="49" spans="1:39" s="2" customFormat="1" hidden="1">
      <c r="A49" s="16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">
        <f t="shared" si="0"/>
        <v>0</v>
      </c>
      <c r="AH49" s="33">
        <f t="shared" si="1"/>
        <v>0</v>
      </c>
      <c r="AI49" s="50">
        <v>4</v>
      </c>
      <c r="AJ49" s="50"/>
      <c r="AK49" s="50"/>
      <c r="AL49" s="52">
        <f t="shared" si="2"/>
        <v>4</v>
      </c>
      <c r="AM49" s="45"/>
    </row>
    <row r="50" spans="1:39" s="2" customFormat="1" hidden="1">
      <c r="A50" s="16" t="s">
        <v>54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">
        <f t="shared" si="0"/>
        <v>0</v>
      </c>
      <c r="AH50" s="33">
        <f t="shared" si="1"/>
        <v>0</v>
      </c>
      <c r="AI50" s="50">
        <v>3</v>
      </c>
      <c r="AJ50" s="50">
        <v>1</v>
      </c>
      <c r="AK50" s="50"/>
      <c r="AL50" s="52">
        <f t="shared" si="2"/>
        <v>4</v>
      </c>
      <c r="AM50" s="45"/>
    </row>
    <row r="51" spans="1:39" hidden="1">
      <c r="A51" s="16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4">
        <f t="shared" si="0"/>
        <v>0</v>
      </c>
      <c r="AH51" s="33">
        <f t="shared" si="1"/>
        <v>0</v>
      </c>
      <c r="AI51" s="50">
        <v>176</v>
      </c>
      <c r="AJ51" s="50">
        <v>56</v>
      </c>
      <c r="AK51" s="50"/>
      <c r="AL51" s="52">
        <f t="shared" si="2"/>
        <v>232</v>
      </c>
      <c r="AM51" s="45"/>
    </row>
    <row r="52" spans="1:39" hidden="1">
      <c r="A52" s="16" t="s">
        <v>56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>
        <f t="shared" si="0"/>
        <v>0</v>
      </c>
      <c r="AH52" s="33">
        <f t="shared" si="1"/>
        <v>0</v>
      </c>
      <c r="AI52" s="50">
        <v>34</v>
      </c>
      <c r="AJ52" s="50">
        <v>32</v>
      </c>
      <c r="AK52" s="50"/>
      <c r="AL52" s="52">
        <f t="shared" si="2"/>
        <v>66</v>
      </c>
      <c r="AM52" s="45"/>
    </row>
    <row r="53" spans="1:39" s="2" customFormat="1" hidden="1">
      <c r="A53" s="16" t="s">
        <v>57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4">
        <f t="shared" si="0"/>
        <v>0</v>
      </c>
      <c r="AH53" s="33">
        <f t="shared" si="1"/>
        <v>0</v>
      </c>
      <c r="AI53" s="50">
        <v>62</v>
      </c>
      <c r="AJ53" s="50">
        <v>28</v>
      </c>
      <c r="AK53" s="50"/>
      <c r="AL53" s="52">
        <f t="shared" si="2"/>
        <v>90</v>
      </c>
      <c r="AM53" s="45"/>
    </row>
    <row r="54" spans="1:39" s="2" customFormat="1" hidden="1">
      <c r="A54" s="16" t="s">
        <v>58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4">
        <f t="shared" si="0"/>
        <v>0</v>
      </c>
      <c r="AH54" s="33">
        <f t="shared" si="1"/>
        <v>0</v>
      </c>
      <c r="AI54" s="50">
        <v>169</v>
      </c>
      <c r="AJ54" s="50">
        <v>88</v>
      </c>
      <c r="AK54" s="50"/>
      <c r="AL54" s="52">
        <f t="shared" si="2"/>
        <v>257</v>
      </c>
      <c r="AM54" s="45"/>
    </row>
    <row r="55" spans="1:39" s="2" customFormat="1" hidden="1">
      <c r="A55" s="16" t="s">
        <v>59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4">
        <f t="shared" si="0"/>
        <v>0</v>
      </c>
      <c r="AH55" s="33">
        <f t="shared" si="1"/>
        <v>0</v>
      </c>
      <c r="AI55" s="50">
        <v>310</v>
      </c>
      <c r="AJ55" s="50">
        <v>281</v>
      </c>
      <c r="AK55" s="50"/>
      <c r="AL55" s="52">
        <f t="shared" si="2"/>
        <v>591</v>
      </c>
      <c r="AM55" s="45"/>
    </row>
    <row r="56" spans="1:39" s="2" customFormat="1" hidden="1">
      <c r="A56" s="16" t="s">
        <v>60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4">
        <f t="shared" si="0"/>
        <v>0</v>
      </c>
      <c r="AH56" s="33">
        <f t="shared" si="1"/>
        <v>0</v>
      </c>
      <c r="AI56" s="50">
        <v>8</v>
      </c>
      <c r="AJ56" s="50"/>
      <c r="AK56" s="50"/>
      <c r="AL56" s="52">
        <f t="shared" si="2"/>
        <v>8</v>
      </c>
      <c r="AM56" s="45"/>
    </row>
    <row r="57" spans="1:39" s="2" customFormat="1" hidden="1">
      <c r="A57" s="16" t="s">
        <v>61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4">
        <f t="shared" si="0"/>
        <v>0</v>
      </c>
      <c r="AH57" s="33">
        <f t="shared" si="1"/>
        <v>0</v>
      </c>
      <c r="AI57" s="50">
        <v>108</v>
      </c>
      <c r="AJ57" s="50">
        <v>66</v>
      </c>
      <c r="AK57" s="50"/>
      <c r="AL57" s="52">
        <f t="shared" si="2"/>
        <v>174</v>
      </c>
      <c r="AM57" s="45"/>
    </row>
    <row r="58" spans="1:39" s="2" customFormat="1" hidden="1">
      <c r="A58" s="16" t="s">
        <v>62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4">
        <f t="shared" si="0"/>
        <v>0</v>
      </c>
      <c r="AH58" s="33">
        <f t="shared" si="1"/>
        <v>0</v>
      </c>
      <c r="AI58" s="50">
        <v>36</v>
      </c>
      <c r="AJ58" s="50">
        <v>29</v>
      </c>
      <c r="AK58" s="50"/>
      <c r="AL58" s="52">
        <f t="shared" si="2"/>
        <v>65</v>
      </c>
      <c r="AM58" s="45"/>
    </row>
    <row r="59" spans="1:39" s="2" customFormat="1" hidden="1">
      <c r="A59" s="16" t="s">
        <v>63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4">
        <f t="shared" si="0"/>
        <v>0</v>
      </c>
      <c r="AH59" s="33">
        <f t="shared" si="1"/>
        <v>0</v>
      </c>
      <c r="AI59" s="50">
        <v>1</v>
      </c>
      <c r="AJ59" s="50"/>
      <c r="AK59" s="50"/>
      <c r="AL59" s="52">
        <f t="shared" si="2"/>
        <v>1</v>
      </c>
      <c r="AM59" s="45"/>
    </row>
    <row r="60" spans="1:39" s="2" customFormat="1" hidden="1">
      <c r="A60" s="16" t="s">
        <v>64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4">
        <f t="shared" si="0"/>
        <v>0</v>
      </c>
      <c r="AH60" s="33">
        <f t="shared" si="1"/>
        <v>0</v>
      </c>
      <c r="AI60" s="50">
        <v>9</v>
      </c>
      <c r="AJ60" s="50"/>
      <c r="AK60" s="50"/>
      <c r="AL60" s="52">
        <f t="shared" si="2"/>
        <v>9</v>
      </c>
      <c r="AM60" s="45"/>
    </row>
    <row r="61" spans="1:39" hidden="1">
      <c r="A61" s="16" t="s">
        <v>65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4">
        <f t="shared" si="0"/>
        <v>0</v>
      </c>
      <c r="AH61" s="33">
        <f t="shared" si="1"/>
        <v>0</v>
      </c>
      <c r="AI61" s="50">
        <v>77</v>
      </c>
      <c r="AJ61" s="50">
        <v>17</v>
      </c>
      <c r="AK61" s="50"/>
      <c r="AL61" s="52">
        <f t="shared" si="2"/>
        <v>94</v>
      </c>
      <c r="AM61" s="45"/>
    </row>
    <row r="62" spans="1:39" hidden="1">
      <c r="A62" s="16" t="s">
        <v>66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4">
        <f t="shared" si="0"/>
        <v>0</v>
      </c>
      <c r="AH62" s="33">
        <f t="shared" si="1"/>
        <v>0</v>
      </c>
      <c r="AI62" s="50">
        <v>237</v>
      </c>
      <c r="AJ62" s="50">
        <v>4</v>
      </c>
      <c r="AK62" s="50"/>
      <c r="AL62" s="52">
        <f t="shared" si="2"/>
        <v>241</v>
      </c>
      <c r="AM62" s="45"/>
    </row>
    <row r="63" spans="1:39" hidden="1">
      <c r="A63" s="16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4">
        <f t="shared" si="0"/>
        <v>0</v>
      </c>
      <c r="AH63" s="33">
        <f t="shared" si="1"/>
        <v>0</v>
      </c>
      <c r="AI63" s="50">
        <v>1017</v>
      </c>
      <c r="AJ63" s="50">
        <v>6630</v>
      </c>
      <c r="AK63" s="50"/>
      <c r="AL63" s="52">
        <f t="shared" si="2"/>
        <v>7647</v>
      </c>
      <c r="AM63" s="45"/>
    </row>
    <row r="64" spans="1:39" hidden="1">
      <c r="A64" s="16" t="s">
        <v>68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4">
        <f t="shared" si="0"/>
        <v>0</v>
      </c>
      <c r="AH64" s="33">
        <f t="shared" si="1"/>
        <v>0</v>
      </c>
      <c r="AI64" s="50">
        <v>174</v>
      </c>
      <c r="AJ64" s="50">
        <v>143</v>
      </c>
      <c r="AK64" s="50"/>
      <c r="AL64" s="52">
        <f t="shared" si="2"/>
        <v>317</v>
      </c>
      <c r="AM64" s="45"/>
    </row>
    <row r="65" spans="1:39" s="2" customFormat="1" hidden="1">
      <c r="A65" s="16" t="s">
        <v>69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4">
        <f t="shared" si="0"/>
        <v>0</v>
      </c>
      <c r="AH65" s="33">
        <f t="shared" si="1"/>
        <v>0</v>
      </c>
      <c r="AI65" s="50">
        <v>0</v>
      </c>
      <c r="AJ65" s="50">
        <v>1</v>
      </c>
      <c r="AK65" s="50"/>
      <c r="AL65" s="52">
        <f t="shared" si="2"/>
        <v>1</v>
      </c>
      <c r="AM65" s="45"/>
    </row>
    <row r="66" spans="1:39" s="3" customFormat="1" hidden="1">
      <c r="A66" s="16" t="s">
        <v>70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28"/>
      <c r="AG66" s="14">
        <f t="shared" si="0"/>
        <v>0</v>
      </c>
      <c r="AH66" s="33">
        <f t="shared" si="1"/>
        <v>0</v>
      </c>
      <c r="AI66" s="50">
        <v>191</v>
      </c>
      <c r="AJ66" s="50">
        <v>39</v>
      </c>
      <c r="AK66" s="50"/>
      <c r="AL66" s="52">
        <f t="shared" si="2"/>
        <v>230</v>
      </c>
      <c r="AM66" s="45"/>
    </row>
    <row r="67" spans="1:39" s="3" customFormat="1" hidden="1">
      <c r="A67" s="16" t="s">
        <v>71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28"/>
      <c r="AG67" s="14">
        <f t="shared" si="0"/>
        <v>0</v>
      </c>
      <c r="AH67" s="33">
        <f t="shared" si="1"/>
        <v>0</v>
      </c>
      <c r="AI67" s="50">
        <v>0</v>
      </c>
      <c r="AJ67" s="50">
        <v>1</v>
      </c>
      <c r="AK67" s="50"/>
      <c r="AL67" s="52">
        <f t="shared" ref="AL67:AL130" si="3">SUM(AH67:AK67)</f>
        <v>1</v>
      </c>
      <c r="AM67" s="45"/>
    </row>
    <row r="68" spans="1:39" s="3" customFormat="1" hidden="1">
      <c r="A68" s="16" t="s">
        <v>72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28"/>
      <c r="AG68" s="14">
        <f t="shared" si="0"/>
        <v>0</v>
      </c>
      <c r="AH68" s="33">
        <f t="shared" ref="AH68:AH134" si="4">SUM(AG68)</f>
        <v>0</v>
      </c>
      <c r="AI68" s="50">
        <v>607</v>
      </c>
      <c r="AJ68" s="50">
        <v>181</v>
      </c>
      <c r="AK68" s="50"/>
      <c r="AL68" s="52">
        <f t="shared" si="3"/>
        <v>788</v>
      </c>
      <c r="AM68" s="45"/>
    </row>
    <row r="69" spans="1:39" s="3" customFormat="1" hidden="1">
      <c r="A69" s="16" t="s">
        <v>73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28"/>
      <c r="AG69" s="14">
        <f t="shared" si="0"/>
        <v>0</v>
      </c>
      <c r="AH69" s="33">
        <f t="shared" si="4"/>
        <v>0</v>
      </c>
      <c r="AI69" s="50">
        <v>1</v>
      </c>
      <c r="AJ69" s="50"/>
      <c r="AK69" s="50"/>
      <c r="AL69" s="52">
        <f t="shared" si="3"/>
        <v>1</v>
      </c>
      <c r="AM69" s="45"/>
    </row>
    <row r="70" spans="1:39" s="3" customFormat="1" hidden="1">
      <c r="A70" s="16" t="s">
        <v>74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28"/>
      <c r="AG70" s="14">
        <f t="shared" si="0"/>
        <v>0</v>
      </c>
      <c r="AH70" s="33">
        <f t="shared" si="4"/>
        <v>0</v>
      </c>
      <c r="AI70" s="50">
        <v>82</v>
      </c>
      <c r="AJ70" s="50">
        <v>235</v>
      </c>
      <c r="AK70" s="50"/>
      <c r="AL70" s="52">
        <f t="shared" si="3"/>
        <v>317</v>
      </c>
      <c r="AM70" s="45"/>
    </row>
    <row r="71" spans="1:39" s="3" customFormat="1" hidden="1">
      <c r="A71" s="16" t="s">
        <v>75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28"/>
      <c r="AG71" s="14">
        <f t="shared" si="0"/>
        <v>0</v>
      </c>
      <c r="AH71" s="33">
        <f t="shared" si="4"/>
        <v>0</v>
      </c>
      <c r="AI71" s="50">
        <v>2</v>
      </c>
      <c r="AJ71" s="50"/>
      <c r="AK71" s="50"/>
      <c r="AL71" s="52">
        <f t="shared" si="3"/>
        <v>2</v>
      </c>
      <c r="AM71" s="45"/>
    </row>
    <row r="72" spans="1:39" s="3" customFormat="1" hidden="1">
      <c r="A72" s="16" t="s">
        <v>76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34"/>
      <c r="AG72" s="14">
        <f t="shared" si="0"/>
        <v>0</v>
      </c>
      <c r="AH72" s="33">
        <f t="shared" si="4"/>
        <v>0</v>
      </c>
      <c r="AI72" s="50">
        <v>3062</v>
      </c>
      <c r="AJ72" s="50">
        <v>3672</v>
      </c>
      <c r="AK72" s="50"/>
      <c r="AL72" s="52">
        <f t="shared" si="3"/>
        <v>6734</v>
      </c>
      <c r="AM72" s="45"/>
    </row>
    <row r="73" spans="1:39" s="3" customFormat="1" hidden="1">
      <c r="A73" s="16" t="s">
        <v>77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4">
        <f t="shared" si="0"/>
        <v>0</v>
      </c>
      <c r="AH73" s="33">
        <f t="shared" si="4"/>
        <v>0</v>
      </c>
      <c r="AI73" s="50">
        <v>1967</v>
      </c>
      <c r="AJ73" s="50">
        <v>4751</v>
      </c>
      <c r="AK73" s="50"/>
      <c r="AL73" s="52">
        <f t="shared" si="3"/>
        <v>6718</v>
      </c>
      <c r="AM73" s="45"/>
    </row>
    <row r="74" spans="1:39" s="2" customFormat="1" hidden="1">
      <c r="A74" s="16" t="s">
        <v>78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4">
        <f t="shared" si="0"/>
        <v>0</v>
      </c>
      <c r="AH74" s="33">
        <f t="shared" si="4"/>
        <v>0</v>
      </c>
      <c r="AI74" s="50">
        <v>14815</v>
      </c>
      <c r="AJ74" s="50">
        <v>8368</v>
      </c>
      <c r="AK74" s="50"/>
      <c r="AL74" s="52">
        <f t="shared" si="3"/>
        <v>23183</v>
      </c>
      <c r="AM74" s="45"/>
    </row>
    <row r="75" spans="1:39" s="2" customFormat="1" hidden="1">
      <c r="A75" s="35" t="s">
        <v>79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4">
        <f t="shared" si="0"/>
        <v>0</v>
      </c>
      <c r="AH75" s="33">
        <f t="shared" si="4"/>
        <v>0</v>
      </c>
      <c r="AI75" s="50">
        <v>4</v>
      </c>
      <c r="AJ75" s="50">
        <v>3</v>
      </c>
      <c r="AK75" s="50"/>
      <c r="AL75" s="52">
        <f t="shared" si="3"/>
        <v>7</v>
      </c>
      <c r="AM75" s="45"/>
    </row>
    <row r="76" spans="1:39" s="2" customFormat="1" hidden="1">
      <c r="A76" s="35" t="s">
        <v>80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4">
        <f t="shared" si="0"/>
        <v>0</v>
      </c>
      <c r="AH76" s="33">
        <f t="shared" si="4"/>
        <v>0</v>
      </c>
      <c r="AI76" s="50">
        <v>135</v>
      </c>
      <c r="AJ76" s="50">
        <v>24</v>
      </c>
      <c r="AK76" s="50"/>
      <c r="AL76" s="52">
        <f t="shared" si="3"/>
        <v>159</v>
      </c>
      <c r="AM76" s="45"/>
    </row>
    <row r="77" spans="1:39" s="2" customFormat="1" hidden="1">
      <c r="A77" s="35" t="s">
        <v>81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4">
        <f t="shared" si="0"/>
        <v>0</v>
      </c>
      <c r="AH77" s="33">
        <f t="shared" si="4"/>
        <v>0</v>
      </c>
      <c r="AI77" s="50">
        <v>7</v>
      </c>
      <c r="AJ77" s="50">
        <v>3</v>
      </c>
      <c r="AK77" s="50"/>
      <c r="AL77" s="52">
        <f t="shared" si="3"/>
        <v>10</v>
      </c>
      <c r="AM77" s="45"/>
    </row>
    <row r="78" spans="1:39" s="2" customFormat="1" hidden="1">
      <c r="A78" s="35" t="s">
        <v>82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4">
        <f t="shared" si="0"/>
        <v>0</v>
      </c>
      <c r="AH78" s="33">
        <f t="shared" si="4"/>
        <v>0</v>
      </c>
      <c r="AI78" s="50">
        <v>2771</v>
      </c>
      <c r="AJ78" s="50">
        <v>854</v>
      </c>
      <c r="AK78" s="50"/>
      <c r="AL78" s="52">
        <f t="shared" si="3"/>
        <v>3625</v>
      </c>
      <c r="AM78" s="45"/>
    </row>
    <row r="79" spans="1:39" s="2" customFormat="1" hidden="1">
      <c r="A79" s="35" t="s">
        <v>83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4">
        <f t="shared" si="0"/>
        <v>0</v>
      </c>
      <c r="AH79" s="33">
        <f t="shared" si="4"/>
        <v>0</v>
      </c>
      <c r="AI79" s="50">
        <v>526</v>
      </c>
      <c r="AJ79" s="50">
        <v>158</v>
      </c>
      <c r="AK79" s="50"/>
      <c r="AL79" s="52">
        <f t="shared" si="3"/>
        <v>684</v>
      </c>
      <c r="AM79" s="45"/>
    </row>
    <row r="80" spans="1:39" s="2" customFormat="1" hidden="1">
      <c r="A80" s="35" t="s">
        <v>84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4">
        <f t="shared" si="0"/>
        <v>0</v>
      </c>
      <c r="AH80" s="33">
        <f t="shared" si="4"/>
        <v>0</v>
      </c>
      <c r="AI80" s="50">
        <v>1</v>
      </c>
      <c r="AJ80" s="50" t="s">
        <v>85</v>
      </c>
      <c r="AK80" s="50"/>
      <c r="AL80" s="52">
        <f t="shared" si="3"/>
        <v>1</v>
      </c>
      <c r="AM80" s="45"/>
    </row>
    <row r="81" spans="1:39" s="2" customFormat="1" hidden="1">
      <c r="A81" s="35" t="s">
        <v>86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4">
        <f t="shared" si="0"/>
        <v>0</v>
      </c>
      <c r="AH81" s="33">
        <f t="shared" si="4"/>
        <v>0</v>
      </c>
      <c r="AI81" s="50">
        <v>96</v>
      </c>
      <c r="AJ81" s="50">
        <v>28</v>
      </c>
      <c r="AK81" s="50"/>
      <c r="AL81" s="52">
        <f t="shared" si="3"/>
        <v>124</v>
      </c>
      <c r="AM81" s="45"/>
    </row>
    <row r="82" spans="1:39" s="2" customFormat="1" hidden="1">
      <c r="A82" s="35" t="s">
        <v>87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4">
        <f t="shared" si="0"/>
        <v>0</v>
      </c>
      <c r="AH82" s="33">
        <f t="shared" si="4"/>
        <v>0</v>
      </c>
      <c r="AI82" s="50">
        <v>1</v>
      </c>
      <c r="AJ82" s="50"/>
      <c r="AK82" s="50"/>
      <c r="AL82" s="52">
        <f t="shared" si="3"/>
        <v>1</v>
      </c>
      <c r="AM82" s="45"/>
    </row>
    <row r="83" spans="1:39" s="2" customFormat="1" hidden="1">
      <c r="A83" s="35" t="s">
        <v>88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4">
        <f t="shared" si="0"/>
        <v>0</v>
      </c>
      <c r="AH83" s="33">
        <f t="shared" si="4"/>
        <v>0</v>
      </c>
      <c r="AI83" s="50">
        <v>5</v>
      </c>
      <c r="AJ83" s="50">
        <v>2</v>
      </c>
      <c r="AK83" s="50"/>
      <c r="AL83" s="52">
        <f t="shared" si="3"/>
        <v>7</v>
      </c>
      <c r="AM83" s="45"/>
    </row>
    <row r="84" spans="1:39" s="2" customFormat="1" hidden="1">
      <c r="A84" s="35" t="s">
        <v>89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4">
        <f t="shared" si="0"/>
        <v>0</v>
      </c>
      <c r="AH84" s="33">
        <f t="shared" si="4"/>
        <v>0</v>
      </c>
      <c r="AI84" s="50">
        <v>1525</v>
      </c>
      <c r="AJ84" s="50">
        <v>620</v>
      </c>
      <c r="AK84" s="50"/>
      <c r="AL84" s="52">
        <f t="shared" si="3"/>
        <v>2145</v>
      </c>
      <c r="AM84" s="45"/>
    </row>
    <row r="85" spans="1:39" s="2" customFormat="1" hidden="1">
      <c r="A85" s="35" t="s">
        <v>90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4">
        <f t="shared" si="0"/>
        <v>0</v>
      </c>
      <c r="AH85" s="33">
        <f t="shared" si="4"/>
        <v>0</v>
      </c>
      <c r="AI85" s="50">
        <v>643</v>
      </c>
      <c r="AJ85" s="50">
        <v>134</v>
      </c>
      <c r="AK85" s="50"/>
      <c r="AL85" s="52">
        <f t="shared" si="3"/>
        <v>777</v>
      </c>
      <c r="AM85" s="45"/>
    </row>
    <row r="86" spans="1:39" s="2" customFormat="1" hidden="1">
      <c r="A86" s="35" t="s">
        <v>91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4">
        <f t="shared" si="0"/>
        <v>0</v>
      </c>
      <c r="AH86" s="33">
        <f t="shared" si="4"/>
        <v>0</v>
      </c>
      <c r="AI86" s="50">
        <v>978</v>
      </c>
      <c r="AJ86" s="50">
        <v>433</v>
      </c>
      <c r="AK86" s="50"/>
      <c r="AL86" s="52">
        <f t="shared" si="3"/>
        <v>1411</v>
      </c>
      <c r="AM86" s="45"/>
    </row>
    <row r="87" spans="1:39" s="2" customFormat="1" hidden="1">
      <c r="A87" s="35" t="s">
        <v>92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4">
        <f t="shared" si="0"/>
        <v>0</v>
      </c>
      <c r="AH87" s="33">
        <f t="shared" si="4"/>
        <v>0</v>
      </c>
      <c r="AI87" s="50">
        <v>434</v>
      </c>
      <c r="AJ87" s="50">
        <v>196</v>
      </c>
      <c r="AK87" s="50"/>
      <c r="AL87" s="52">
        <f t="shared" si="3"/>
        <v>630</v>
      </c>
      <c r="AM87" s="45"/>
    </row>
    <row r="88" spans="1:39" s="2" customFormat="1" hidden="1">
      <c r="A88" s="35" t="s">
        <v>93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4">
        <f t="shared" si="0"/>
        <v>0</v>
      </c>
      <c r="AH88" s="33">
        <f t="shared" si="4"/>
        <v>0</v>
      </c>
      <c r="AI88" s="50">
        <v>32</v>
      </c>
      <c r="AJ88" s="50">
        <v>104</v>
      </c>
      <c r="AK88" s="50"/>
      <c r="AL88" s="52">
        <f t="shared" si="3"/>
        <v>136</v>
      </c>
      <c r="AM88" s="45"/>
    </row>
    <row r="89" spans="1:39" s="2" customFormat="1" hidden="1">
      <c r="A89" s="35" t="s">
        <v>94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4">
        <f t="shared" si="0"/>
        <v>0</v>
      </c>
      <c r="AH89" s="33">
        <f t="shared" si="4"/>
        <v>0</v>
      </c>
      <c r="AI89" s="50">
        <v>8</v>
      </c>
      <c r="AJ89" s="50">
        <v>4</v>
      </c>
      <c r="AK89" s="50"/>
      <c r="AL89" s="52">
        <f t="shared" si="3"/>
        <v>12</v>
      </c>
      <c r="AM89" s="45"/>
    </row>
    <row r="90" spans="1:39" s="2" customFormat="1" hidden="1">
      <c r="A90" s="35" t="s">
        <v>95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4">
        <f t="shared" si="0"/>
        <v>0</v>
      </c>
      <c r="AH90" s="33">
        <f t="shared" si="4"/>
        <v>0</v>
      </c>
      <c r="AI90" s="50">
        <v>1</v>
      </c>
      <c r="AJ90" s="50"/>
      <c r="AK90" s="50"/>
      <c r="AL90" s="52">
        <f t="shared" si="3"/>
        <v>1</v>
      </c>
      <c r="AM90" s="45"/>
    </row>
    <row r="91" spans="1:39" s="2" customFormat="1" hidden="1">
      <c r="A91" s="35" t="s">
        <v>96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4">
        <f t="shared" si="0"/>
        <v>0</v>
      </c>
      <c r="AH91" s="33">
        <f t="shared" si="4"/>
        <v>0</v>
      </c>
      <c r="AI91" s="50">
        <v>124</v>
      </c>
      <c r="AJ91" s="50">
        <v>49</v>
      </c>
      <c r="AK91" s="50"/>
      <c r="AL91" s="52">
        <f t="shared" si="3"/>
        <v>173</v>
      </c>
      <c r="AM91" s="45"/>
    </row>
    <row r="92" spans="1:39" s="2" customFormat="1" hidden="1">
      <c r="A92" s="35" t="s">
        <v>97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4">
        <f t="shared" si="0"/>
        <v>0</v>
      </c>
      <c r="AH92" s="33">
        <f t="shared" si="4"/>
        <v>0</v>
      </c>
      <c r="AI92" s="50">
        <v>7</v>
      </c>
      <c r="AJ92" s="50">
        <v>2</v>
      </c>
      <c r="AK92" s="50"/>
      <c r="AL92" s="52">
        <f t="shared" si="3"/>
        <v>9</v>
      </c>
      <c r="AM92" s="45"/>
    </row>
    <row r="93" spans="1:39" s="2" customFormat="1" hidden="1">
      <c r="A93" s="35" t="s">
        <v>98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4">
        <f t="shared" si="0"/>
        <v>0</v>
      </c>
      <c r="AH93" s="33">
        <f t="shared" si="4"/>
        <v>0</v>
      </c>
      <c r="AI93" s="50">
        <v>1968</v>
      </c>
      <c r="AJ93" s="50">
        <v>381</v>
      </c>
      <c r="AK93" s="50"/>
      <c r="AL93" s="52">
        <f t="shared" si="3"/>
        <v>2349</v>
      </c>
      <c r="AM93" s="45"/>
    </row>
    <row r="94" spans="1:39" s="2" customFormat="1" hidden="1">
      <c r="A94" s="35" t="s">
        <v>99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4">
        <f t="shared" si="0"/>
        <v>0</v>
      </c>
      <c r="AH94" s="33">
        <f t="shared" si="4"/>
        <v>0</v>
      </c>
      <c r="AI94" s="50">
        <v>0</v>
      </c>
      <c r="AJ94" s="50">
        <v>1</v>
      </c>
      <c r="AK94" s="50"/>
      <c r="AL94" s="52">
        <f t="shared" si="3"/>
        <v>1</v>
      </c>
      <c r="AM94" s="45"/>
    </row>
    <row r="95" spans="1:39" s="2" customFormat="1" hidden="1">
      <c r="A95" s="35" t="s">
        <v>100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4">
        <f t="shared" si="0"/>
        <v>0</v>
      </c>
      <c r="AH95" s="33">
        <f t="shared" si="4"/>
        <v>0</v>
      </c>
      <c r="AI95" s="50">
        <v>518</v>
      </c>
      <c r="AJ95" s="50">
        <v>203</v>
      </c>
      <c r="AK95" s="50"/>
      <c r="AL95" s="52">
        <f t="shared" si="3"/>
        <v>721</v>
      </c>
      <c r="AM95" s="45"/>
    </row>
    <row r="96" spans="1:39" s="2" customFormat="1" hidden="1">
      <c r="A96" s="35" t="s">
        <v>101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4">
        <f t="shared" si="0"/>
        <v>0</v>
      </c>
      <c r="AH96" s="33">
        <f t="shared" si="4"/>
        <v>0</v>
      </c>
      <c r="AI96" s="50">
        <v>0</v>
      </c>
      <c r="AJ96" s="50">
        <v>1</v>
      </c>
      <c r="AK96" s="50"/>
      <c r="AL96" s="52">
        <f t="shared" si="3"/>
        <v>1</v>
      </c>
      <c r="AM96" s="45"/>
    </row>
    <row r="97" spans="1:39" s="2" customFormat="1" hidden="1">
      <c r="A97" s="35" t="s">
        <v>102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4">
        <f t="shared" si="0"/>
        <v>0</v>
      </c>
      <c r="AH97" s="33">
        <f t="shared" si="4"/>
        <v>0</v>
      </c>
      <c r="AI97" s="50">
        <v>0</v>
      </c>
      <c r="AJ97" s="50">
        <v>1</v>
      </c>
      <c r="AK97" s="50"/>
      <c r="AL97" s="52">
        <f t="shared" si="3"/>
        <v>1</v>
      </c>
      <c r="AM97" s="45"/>
    </row>
    <row r="98" spans="1:39" s="2" customFormat="1" hidden="1">
      <c r="A98" s="35" t="s">
        <v>103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4">
        <f t="shared" si="0"/>
        <v>0</v>
      </c>
      <c r="AH98" s="33">
        <f t="shared" si="4"/>
        <v>0</v>
      </c>
      <c r="AI98" s="50">
        <v>4</v>
      </c>
      <c r="AJ98" s="50">
        <v>16</v>
      </c>
      <c r="AK98" s="50"/>
      <c r="AL98" s="52">
        <f t="shared" si="3"/>
        <v>20</v>
      </c>
      <c r="AM98" s="45"/>
    </row>
    <row r="99" spans="1:39" s="2" customFormat="1" hidden="1">
      <c r="A99" s="35" t="s">
        <v>104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4">
        <f t="shared" si="0"/>
        <v>0</v>
      </c>
      <c r="AH99" s="33">
        <f t="shared" si="4"/>
        <v>0</v>
      </c>
      <c r="AI99" s="50">
        <v>2100</v>
      </c>
      <c r="AJ99" s="50">
        <v>1078</v>
      </c>
      <c r="AK99" s="50"/>
      <c r="AL99" s="52">
        <f t="shared" si="3"/>
        <v>3178</v>
      </c>
      <c r="AM99" s="45"/>
    </row>
    <row r="100" spans="1:39" s="2" customFormat="1" hidden="1">
      <c r="A100" s="35" t="s">
        <v>105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4">
        <f t="shared" si="0"/>
        <v>0</v>
      </c>
      <c r="AH100" s="33">
        <f t="shared" si="4"/>
        <v>0</v>
      </c>
      <c r="AI100" s="50">
        <v>358</v>
      </c>
      <c r="AJ100" s="50">
        <v>131</v>
      </c>
      <c r="AK100" s="50"/>
      <c r="AL100" s="52">
        <f t="shared" si="3"/>
        <v>489</v>
      </c>
      <c r="AM100" s="45"/>
    </row>
    <row r="101" spans="1:39" s="2" customFormat="1" hidden="1">
      <c r="A101" s="35" t="s">
        <v>106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4">
        <f t="shared" si="0"/>
        <v>0</v>
      </c>
      <c r="AH101" s="33">
        <f t="shared" si="4"/>
        <v>0</v>
      </c>
      <c r="AI101" s="50">
        <v>4303</v>
      </c>
      <c r="AJ101" s="50">
        <v>1904</v>
      </c>
      <c r="AK101" s="50"/>
      <c r="AL101" s="52">
        <f t="shared" si="3"/>
        <v>6207</v>
      </c>
      <c r="AM101" s="45"/>
    </row>
    <row r="102" spans="1:39" s="2" customFormat="1" hidden="1">
      <c r="A102" s="35" t="s">
        <v>107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4">
        <f t="shared" ref="AG102:AG162" si="5">SUM(B102:AF102)</f>
        <v>0</v>
      </c>
      <c r="AH102" s="33">
        <f t="shared" si="4"/>
        <v>0</v>
      </c>
      <c r="AI102" s="50">
        <v>2642</v>
      </c>
      <c r="AJ102" s="50">
        <v>2098</v>
      </c>
      <c r="AK102" s="50"/>
      <c r="AL102" s="52">
        <f t="shared" si="3"/>
        <v>4740</v>
      </c>
      <c r="AM102" s="45"/>
    </row>
    <row r="103" spans="1:39" s="2" customFormat="1" hidden="1">
      <c r="A103" s="35" t="s">
        <v>108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4">
        <f t="shared" si="5"/>
        <v>0</v>
      </c>
      <c r="AH103" s="33">
        <f t="shared" si="4"/>
        <v>0</v>
      </c>
      <c r="AI103" s="50">
        <v>0</v>
      </c>
      <c r="AJ103" s="50">
        <v>1</v>
      </c>
      <c r="AK103" s="50"/>
      <c r="AL103" s="52">
        <f t="shared" si="3"/>
        <v>1</v>
      </c>
      <c r="AM103" s="45"/>
    </row>
    <row r="104" spans="1:39" s="2" customFormat="1" hidden="1">
      <c r="A104" s="35" t="s">
        <v>109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4">
        <f t="shared" si="5"/>
        <v>0</v>
      </c>
      <c r="AH104" s="33">
        <f t="shared" si="4"/>
        <v>0</v>
      </c>
      <c r="AI104" s="50">
        <v>8</v>
      </c>
      <c r="AJ104" s="50">
        <v>3</v>
      </c>
      <c r="AK104" s="50"/>
      <c r="AL104" s="52">
        <f t="shared" si="3"/>
        <v>11</v>
      </c>
      <c r="AM104" s="45"/>
    </row>
    <row r="105" spans="1:39" s="2" customFormat="1" hidden="1">
      <c r="A105" s="35" t="s">
        <v>110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4">
        <f t="shared" si="5"/>
        <v>0</v>
      </c>
      <c r="AH105" s="33">
        <f t="shared" si="4"/>
        <v>0</v>
      </c>
      <c r="AI105" s="50">
        <v>9</v>
      </c>
      <c r="AJ105" s="50">
        <v>6</v>
      </c>
      <c r="AK105" s="50"/>
      <c r="AL105" s="52">
        <f t="shared" si="3"/>
        <v>15</v>
      </c>
      <c r="AM105" s="45"/>
    </row>
    <row r="106" spans="1:39" s="2" customFormat="1" hidden="1">
      <c r="A106" s="35" t="s">
        <v>111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4">
        <f t="shared" si="5"/>
        <v>0</v>
      </c>
      <c r="AH106" s="33">
        <f t="shared" si="4"/>
        <v>0</v>
      </c>
      <c r="AI106" s="50">
        <v>216</v>
      </c>
      <c r="AJ106" s="50">
        <v>73</v>
      </c>
      <c r="AK106" s="50"/>
      <c r="AL106" s="52">
        <f t="shared" si="3"/>
        <v>289</v>
      </c>
      <c r="AM106" s="45"/>
    </row>
    <row r="107" spans="1:39" s="2" customFormat="1" hidden="1">
      <c r="A107" s="35" t="s">
        <v>112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4">
        <f t="shared" si="5"/>
        <v>0</v>
      </c>
      <c r="AH107" s="33">
        <f t="shared" si="4"/>
        <v>0</v>
      </c>
      <c r="AI107" s="50">
        <v>1419</v>
      </c>
      <c r="AJ107" s="50">
        <v>1530</v>
      </c>
      <c r="AK107" s="50"/>
      <c r="AL107" s="52">
        <f t="shared" si="3"/>
        <v>2949</v>
      </c>
      <c r="AM107" s="45"/>
    </row>
    <row r="108" spans="1:39" s="2" customFormat="1" hidden="1">
      <c r="A108" s="35" t="s">
        <v>113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4">
        <f t="shared" si="5"/>
        <v>0</v>
      </c>
      <c r="AH108" s="33">
        <f t="shared" si="4"/>
        <v>0</v>
      </c>
      <c r="AI108" s="50">
        <v>8</v>
      </c>
      <c r="AJ108" s="50">
        <v>4</v>
      </c>
      <c r="AK108" s="50"/>
      <c r="AL108" s="52">
        <f t="shared" si="3"/>
        <v>12</v>
      </c>
      <c r="AM108" s="45"/>
    </row>
    <row r="109" spans="1:39" s="2" customFormat="1" hidden="1">
      <c r="A109" s="35" t="s">
        <v>114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4">
        <f t="shared" si="5"/>
        <v>0</v>
      </c>
      <c r="AH109" s="33">
        <f t="shared" si="4"/>
        <v>0</v>
      </c>
      <c r="AI109" s="50">
        <v>27638</v>
      </c>
      <c r="AJ109" s="50">
        <v>9662</v>
      </c>
      <c r="AK109" s="50"/>
      <c r="AL109" s="52">
        <f t="shared" si="3"/>
        <v>37300</v>
      </c>
      <c r="AM109" s="45"/>
    </row>
    <row r="110" spans="1:39" s="2" customFormat="1" hidden="1">
      <c r="A110" s="35" t="s">
        <v>115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4">
        <f t="shared" si="5"/>
        <v>0</v>
      </c>
      <c r="AH110" s="33">
        <f t="shared" si="4"/>
        <v>0</v>
      </c>
      <c r="AI110" s="50">
        <v>54077</v>
      </c>
      <c r="AJ110" s="50">
        <v>20768</v>
      </c>
      <c r="AK110" s="50"/>
      <c r="AL110" s="52">
        <f t="shared" si="3"/>
        <v>74845</v>
      </c>
      <c r="AM110" s="45"/>
    </row>
    <row r="111" spans="1:39" s="2" customFormat="1" hidden="1">
      <c r="A111" s="35" t="s">
        <v>116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4">
        <f t="shared" si="5"/>
        <v>0</v>
      </c>
      <c r="AH111" s="33">
        <f t="shared" si="4"/>
        <v>0</v>
      </c>
      <c r="AI111" s="50">
        <v>1</v>
      </c>
      <c r="AJ111" s="50"/>
      <c r="AK111" s="50"/>
      <c r="AL111" s="52">
        <f t="shared" si="3"/>
        <v>1</v>
      </c>
      <c r="AM111" s="45"/>
    </row>
    <row r="112" spans="1:39" s="2" customFormat="1" hidden="1">
      <c r="A112" s="35" t="s">
        <v>117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4">
        <f t="shared" si="5"/>
        <v>0</v>
      </c>
      <c r="AH112" s="33">
        <f t="shared" si="4"/>
        <v>0</v>
      </c>
      <c r="AI112" s="50">
        <v>950</v>
      </c>
      <c r="AJ112" s="50">
        <v>442</v>
      </c>
      <c r="AK112" s="50"/>
      <c r="AL112" s="52">
        <f t="shared" si="3"/>
        <v>1392</v>
      </c>
      <c r="AM112" s="45"/>
    </row>
    <row r="113" spans="1:39" hidden="1">
      <c r="A113" s="5" t="s">
        <v>118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30"/>
      <c r="AF113" s="30"/>
      <c r="AG113" s="14">
        <f t="shared" si="5"/>
        <v>0</v>
      </c>
      <c r="AH113" s="33">
        <f t="shared" si="4"/>
        <v>0</v>
      </c>
      <c r="AI113" s="50">
        <v>13</v>
      </c>
      <c r="AJ113" s="50">
        <v>8</v>
      </c>
      <c r="AK113" s="50"/>
      <c r="AL113" s="52">
        <f t="shared" si="3"/>
        <v>21</v>
      </c>
      <c r="AM113" s="45"/>
    </row>
    <row r="114" spans="1:39" s="2" customFormat="1" hidden="1">
      <c r="A114" s="35" t="s">
        <v>119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4">
        <f t="shared" si="5"/>
        <v>0</v>
      </c>
      <c r="AH114" s="33">
        <f t="shared" si="4"/>
        <v>0</v>
      </c>
      <c r="AI114" s="50">
        <v>5198</v>
      </c>
      <c r="AJ114" s="50">
        <v>1268</v>
      </c>
      <c r="AK114" s="50"/>
      <c r="AL114" s="52">
        <f t="shared" si="3"/>
        <v>6466</v>
      </c>
      <c r="AM114" s="45"/>
    </row>
    <row r="115" spans="1:39" hidden="1">
      <c r="A115" s="5" t="s">
        <v>120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30"/>
      <c r="AF115" s="30"/>
      <c r="AG115" s="14">
        <f t="shared" si="5"/>
        <v>0</v>
      </c>
      <c r="AH115" s="33">
        <f t="shared" si="4"/>
        <v>0</v>
      </c>
      <c r="AI115" s="50">
        <v>370</v>
      </c>
      <c r="AJ115" s="50">
        <v>54</v>
      </c>
      <c r="AK115" s="50"/>
      <c r="AL115" s="52">
        <f t="shared" si="3"/>
        <v>424</v>
      </c>
      <c r="AM115" s="45"/>
    </row>
    <row r="116" spans="1:39" hidden="1">
      <c r="A116" s="35" t="s">
        <v>121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4">
        <f t="shared" si="5"/>
        <v>0</v>
      </c>
      <c r="AH116" s="33">
        <f t="shared" si="4"/>
        <v>0</v>
      </c>
      <c r="AI116" s="50">
        <v>8612</v>
      </c>
      <c r="AJ116" s="50">
        <v>6457</v>
      </c>
      <c r="AK116" s="50"/>
      <c r="AL116" s="52">
        <f t="shared" si="3"/>
        <v>15069</v>
      </c>
      <c r="AM116" s="45"/>
    </row>
    <row r="117" spans="1:39" hidden="1">
      <c r="A117" s="5" t="s">
        <v>122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30"/>
      <c r="AF117" s="30"/>
      <c r="AG117" s="14">
        <f t="shared" si="5"/>
        <v>0</v>
      </c>
      <c r="AH117" s="33">
        <f t="shared" si="4"/>
        <v>0</v>
      </c>
      <c r="AI117" s="50">
        <v>145</v>
      </c>
      <c r="AJ117" s="50">
        <v>21</v>
      </c>
      <c r="AK117" s="50"/>
      <c r="AL117" s="52">
        <f t="shared" si="3"/>
        <v>166</v>
      </c>
      <c r="AM117" s="45"/>
    </row>
    <row r="118" spans="1:39">
      <c r="A118" s="58" t="s">
        <v>123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57">
        <v>1</v>
      </c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15"/>
      <c r="AG118" s="14">
        <f t="shared" si="5"/>
        <v>1</v>
      </c>
      <c r="AH118" s="33">
        <f t="shared" si="4"/>
        <v>1</v>
      </c>
      <c r="AI118" s="50">
        <v>7027</v>
      </c>
      <c r="AJ118" s="50">
        <v>1626</v>
      </c>
      <c r="AK118" s="50"/>
      <c r="AL118" s="52">
        <f t="shared" si="3"/>
        <v>8654</v>
      </c>
      <c r="AM118" s="45"/>
    </row>
    <row r="119" spans="1:39" hidden="1">
      <c r="A119" s="35" t="s">
        <v>124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15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15"/>
      <c r="AG119" s="14">
        <f t="shared" si="5"/>
        <v>0</v>
      </c>
      <c r="AH119" s="33">
        <f t="shared" si="4"/>
        <v>0</v>
      </c>
      <c r="AI119" s="50">
        <v>38</v>
      </c>
      <c r="AJ119" s="50">
        <v>3</v>
      </c>
      <c r="AK119" s="50"/>
      <c r="AL119" s="52">
        <f t="shared" si="3"/>
        <v>41</v>
      </c>
      <c r="AM119" s="45"/>
    </row>
    <row r="120" spans="1:39" s="2" customFormat="1" hidden="1">
      <c r="A120" s="35" t="s">
        <v>125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15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15"/>
      <c r="AG120" s="14">
        <f t="shared" si="5"/>
        <v>0</v>
      </c>
      <c r="AH120" s="33">
        <f t="shared" si="4"/>
        <v>0</v>
      </c>
      <c r="AI120" s="50">
        <v>262</v>
      </c>
      <c r="AJ120" s="50">
        <v>88</v>
      </c>
      <c r="AK120" s="50"/>
      <c r="AL120" s="52">
        <f t="shared" si="3"/>
        <v>350</v>
      </c>
      <c r="AM120" s="45"/>
    </row>
    <row r="121" spans="1:39">
      <c r="A121" s="58" t="s">
        <v>126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57">
        <v>5</v>
      </c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15"/>
      <c r="AG121" s="14">
        <f t="shared" si="5"/>
        <v>5</v>
      </c>
      <c r="AH121" s="33">
        <f t="shared" si="4"/>
        <v>5</v>
      </c>
      <c r="AI121" s="50">
        <v>7557</v>
      </c>
      <c r="AJ121" s="50">
        <v>1345</v>
      </c>
      <c r="AK121" s="50"/>
      <c r="AL121" s="52">
        <f t="shared" si="3"/>
        <v>8907</v>
      </c>
      <c r="AM121" s="45"/>
    </row>
    <row r="122" spans="1:39">
      <c r="A122" s="58" t="s">
        <v>127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57">
        <v>2</v>
      </c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15">
        <v>2</v>
      </c>
      <c r="AG122" s="14">
        <f t="shared" si="5"/>
        <v>4</v>
      </c>
      <c r="AH122" s="33">
        <f t="shared" si="4"/>
        <v>4</v>
      </c>
      <c r="AI122" s="50">
        <v>15006</v>
      </c>
      <c r="AJ122" s="50">
        <v>6916</v>
      </c>
      <c r="AK122" s="50"/>
      <c r="AL122" s="52">
        <f t="shared" si="3"/>
        <v>21926</v>
      </c>
      <c r="AM122" s="45"/>
    </row>
    <row r="123" spans="1:39">
      <c r="A123" s="58" t="s">
        <v>128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57">
        <v>2</v>
      </c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15"/>
      <c r="AG123" s="14">
        <f t="shared" si="5"/>
        <v>2</v>
      </c>
      <c r="AH123" s="33">
        <f t="shared" si="4"/>
        <v>2</v>
      </c>
      <c r="AI123" s="50">
        <v>9461</v>
      </c>
      <c r="AJ123" s="50">
        <v>5534</v>
      </c>
      <c r="AK123" s="50"/>
      <c r="AL123" s="52">
        <f t="shared" si="3"/>
        <v>14997</v>
      </c>
      <c r="AM123" s="45"/>
    </row>
    <row r="124" spans="1:39" hidden="1">
      <c r="A124" s="35" t="s">
        <v>129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15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15"/>
      <c r="AG124" s="14">
        <f t="shared" si="5"/>
        <v>0</v>
      </c>
      <c r="AH124" s="33">
        <f t="shared" si="4"/>
        <v>0</v>
      </c>
      <c r="AI124" s="50">
        <v>811</v>
      </c>
      <c r="AJ124" s="50">
        <v>483</v>
      </c>
      <c r="AK124" s="50"/>
      <c r="AL124" s="52">
        <f t="shared" si="3"/>
        <v>1294</v>
      </c>
      <c r="AM124" s="45"/>
    </row>
    <row r="125" spans="1:39" hidden="1">
      <c r="A125" s="35" t="s">
        <v>130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15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15"/>
      <c r="AG125" s="14">
        <f t="shared" si="5"/>
        <v>0</v>
      </c>
      <c r="AH125" s="33">
        <f t="shared" si="4"/>
        <v>0</v>
      </c>
      <c r="AI125" s="50">
        <v>2</v>
      </c>
      <c r="AJ125" s="50"/>
      <c r="AK125" s="50"/>
      <c r="AL125" s="52">
        <f t="shared" si="3"/>
        <v>2</v>
      </c>
      <c r="AM125" s="45"/>
    </row>
    <row r="126" spans="1:39" hidden="1">
      <c r="A126" s="35" t="s">
        <v>131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15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15"/>
      <c r="AG126" s="14">
        <f t="shared" si="5"/>
        <v>0</v>
      </c>
      <c r="AH126" s="33">
        <f t="shared" si="4"/>
        <v>0</v>
      </c>
      <c r="AI126" s="50">
        <v>2566</v>
      </c>
      <c r="AJ126" s="50">
        <v>1566</v>
      </c>
      <c r="AK126" s="50"/>
      <c r="AL126" s="52">
        <f t="shared" si="3"/>
        <v>4132</v>
      </c>
      <c r="AM126" s="45"/>
    </row>
    <row r="127" spans="1:39" hidden="1">
      <c r="A127" s="35" t="s">
        <v>132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15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15"/>
      <c r="AG127" s="14">
        <f t="shared" si="5"/>
        <v>0</v>
      </c>
      <c r="AH127" s="33">
        <f t="shared" si="4"/>
        <v>0</v>
      </c>
      <c r="AI127" s="50">
        <v>1</v>
      </c>
      <c r="AJ127" s="50">
        <v>1</v>
      </c>
      <c r="AK127" s="50"/>
      <c r="AL127" s="52">
        <f t="shared" si="3"/>
        <v>2</v>
      </c>
      <c r="AM127" s="45"/>
    </row>
    <row r="128" spans="1:39" hidden="1">
      <c r="A128" s="35" t="s">
        <v>133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15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15"/>
      <c r="AG128" s="14">
        <f t="shared" si="5"/>
        <v>0</v>
      </c>
      <c r="AH128" s="33">
        <f t="shared" si="4"/>
        <v>0</v>
      </c>
      <c r="AI128" s="50">
        <v>1</v>
      </c>
      <c r="AJ128" s="50"/>
      <c r="AK128" s="50"/>
      <c r="AL128" s="52">
        <f t="shared" si="3"/>
        <v>1</v>
      </c>
      <c r="AM128" s="45"/>
    </row>
    <row r="129" spans="1:39" hidden="1">
      <c r="A129" s="35" t="s">
        <v>134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15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15"/>
      <c r="AG129" s="14">
        <f t="shared" si="5"/>
        <v>0</v>
      </c>
      <c r="AH129" s="33">
        <f t="shared" si="4"/>
        <v>0</v>
      </c>
      <c r="AI129" s="50">
        <v>766</v>
      </c>
      <c r="AJ129" s="50">
        <v>286</v>
      </c>
      <c r="AK129" s="50"/>
      <c r="AL129" s="52">
        <f t="shared" si="3"/>
        <v>1052</v>
      </c>
      <c r="AM129" s="45"/>
    </row>
    <row r="130" spans="1:39" hidden="1">
      <c r="A130" s="5" t="s">
        <v>135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15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30"/>
      <c r="AG130" s="14">
        <f t="shared" si="5"/>
        <v>0</v>
      </c>
      <c r="AH130" s="33">
        <f t="shared" si="4"/>
        <v>0</v>
      </c>
      <c r="AI130" s="50">
        <v>51</v>
      </c>
      <c r="AJ130" s="50">
        <v>17</v>
      </c>
      <c r="AK130" s="50"/>
      <c r="AL130" s="52">
        <f t="shared" si="3"/>
        <v>68</v>
      </c>
      <c r="AM130" s="45"/>
    </row>
    <row r="131" spans="1:39" hidden="1">
      <c r="A131" s="35" t="s">
        <v>136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15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15"/>
      <c r="AG131" s="14">
        <f t="shared" si="5"/>
        <v>0</v>
      </c>
      <c r="AH131" s="33">
        <f t="shared" si="4"/>
        <v>0</v>
      </c>
      <c r="AI131" s="50">
        <v>220</v>
      </c>
      <c r="AJ131" s="50">
        <v>66</v>
      </c>
      <c r="AK131" s="50"/>
      <c r="AL131" s="52">
        <f t="shared" ref="AL131:AL165" si="6">SUM(AH131:AK131)</f>
        <v>286</v>
      </c>
      <c r="AM131" s="45"/>
    </row>
    <row r="132" spans="1:39" hidden="1">
      <c r="A132" s="35" t="s">
        <v>137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15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15"/>
      <c r="AG132" s="14">
        <f t="shared" si="5"/>
        <v>0</v>
      </c>
      <c r="AH132" s="33">
        <f t="shared" si="4"/>
        <v>0</v>
      </c>
      <c r="AI132" s="50">
        <v>32</v>
      </c>
      <c r="AJ132" s="50">
        <v>9</v>
      </c>
      <c r="AK132" s="50"/>
      <c r="AL132" s="52">
        <f t="shared" si="6"/>
        <v>41</v>
      </c>
      <c r="AM132" s="45"/>
    </row>
    <row r="133" spans="1:39" hidden="1">
      <c r="A133" s="35" t="s">
        <v>138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15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15"/>
      <c r="AG133" s="14">
        <f t="shared" si="5"/>
        <v>0</v>
      </c>
      <c r="AH133" s="33">
        <f t="shared" si="4"/>
        <v>0</v>
      </c>
      <c r="AI133" s="50">
        <v>9</v>
      </c>
      <c r="AJ133" s="50">
        <v>1</v>
      </c>
      <c r="AK133" s="50"/>
      <c r="AL133" s="52">
        <f t="shared" si="6"/>
        <v>10</v>
      </c>
      <c r="AM133" s="45"/>
    </row>
    <row r="134" spans="1:39" hidden="1">
      <c r="A134" s="35" t="s">
        <v>139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15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15"/>
      <c r="AG134" s="14">
        <f t="shared" si="5"/>
        <v>0</v>
      </c>
      <c r="AH134" s="33">
        <f t="shared" si="4"/>
        <v>0</v>
      </c>
      <c r="AI134" s="50">
        <v>42</v>
      </c>
      <c r="AJ134" s="50">
        <v>4</v>
      </c>
      <c r="AK134" s="50"/>
      <c r="AL134" s="52">
        <f t="shared" si="6"/>
        <v>46</v>
      </c>
      <c r="AM134" s="45"/>
    </row>
    <row r="135" spans="1:39" hidden="1">
      <c r="A135" s="35" t="s">
        <v>140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15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15"/>
      <c r="AG135" s="14">
        <f t="shared" si="5"/>
        <v>0</v>
      </c>
      <c r="AH135" s="33">
        <f t="shared" ref="AH135:AH163" si="7">SUM(AG135)</f>
        <v>0</v>
      </c>
      <c r="AI135" s="50">
        <v>6</v>
      </c>
      <c r="AJ135" s="50"/>
      <c r="AK135" s="50"/>
      <c r="AL135" s="52">
        <f t="shared" si="6"/>
        <v>6</v>
      </c>
      <c r="AM135" s="45"/>
    </row>
    <row r="136" spans="1:39" hidden="1">
      <c r="A136" s="35" t="s">
        <v>141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15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15"/>
      <c r="AG136" s="14">
        <f t="shared" si="5"/>
        <v>0</v>
      </c>
      <c r="AH136" s="33">
        <f t="shared" si="7"/>
        <v>0</v>
      </c>
      <c r="AI136" s="50">
        <v>13</v>
      </c>
      <c r="AJ136" s="50"/>
      <c r="AK136" s="50"/>
      <c r="AL136" s="52">
        <f t="shared" si="6"/>
        <v>13</v>
      </c>
      <c r="AM136" s="45"/>
    </row>
    <row r="137" spans="1:39" hidden="1">
      <c r="A137" s="35" t="s">
        <v>142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15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15"/>
      <c r="AG137" s="14">
        <f t="shared" si="5"/>
        <v>0</v>
      </c>
      <c r="AH137" s="33">
        <f t="shared" si="7"/>
        <v>0</v>
      </c>
      <c r="AI137" s="50">
        <v>113</v>
      </c>
      <c r="AJ137" s="50">
        <v>1</v>
      </c>
      <c r="AK137" s="50"/>
      <c r="AL137" s="52">
        <f t="shared" si="6"/>
        <v>114</v>
      </c>
      <c r="AM137" s="45"/>
    </row>
    <row r="138" spans="1:39" hidden="1">
      <c r="A138" s="35" t="s">
        <v>143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15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15"/>
      <c r="AG138" s="14">
        <f t="shared" si="5"/>
        <v>0</v>
      </c>
      <c r="AH138" s="33">
        <f t="shared" si="7"/>
        <v>0</v>
      </c>
      <c r="AI138" s="50">
        <v>5</v>
      </c>
      <c r="AJ138" s="50"/>
      <c r="AK138" s="50"/>
      <c r="AL138" s="52">
        <f t="shared" si="6"/>
        <v>5</v>
      </c>
      <c r="AM138" s="45"/>
    </row>
    <row r="139" spans="1:39" hidden="1">
      <c r="A139" s="35" t="s">
        <v>144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15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15"/>
      <c r="AG139" s="14">
        <f t="shared" si="5"/>
        <v>0</v>
      </c>
      <c r="AH139" s="33">
        <f t="shared" si="7"/>
        <v>0</v>
      </c>
      <c r="AI139" s="50">
        <v>80</v>
      </c>
      <c r="AJ139" s="50">
        <v>36</v>
      </c>
      <c r="AK139" s="50"/>
      <c r="AL139" s="52">
        <f t="shared" si="6"/>
        <v>116</v>
      </c>
      <c r="AM139" s="45"/>
    </row>
    <row r="140" spans="1:39" hidden="1">
      <c r="A140" s="35" t="s">
        <v>145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15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28"/>
      <c r="AG140" s="14">
        <f t="shared" si="5"/>
        <v>0</v>
      </c>
      <c r="AH140" s="33">
        <f t="shared" si="7"/>
        <v>0</v>
      </c>
      <c r="AI140" s="50">
        <v>2975</v>
      </c>
      <c r="AJ140" s="50">
        <v>2076</v>
      </c>
      <c r="AK140" s="50"/>
      <c r="AL140" s="52">
        <f t="shared" si="6"/>
        <v>5051</v>
      </c>
      <c r="AM140" s="45"/>
    </row>
    <row r="141" spans="1:39" hidden="1">
      <c r="A141" s="35" t="s">
        <v>146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15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28"/>
      <c r="AG141" s="14">
        <f t="shared" si="5"/>
        <v>0</v>
      </c>
      <c r="AH141" s="33">
        <f t="shared" si="7"/>
        <v>0</v>
      </c>
      <c r="AI141" s="50">
        <v>2235</v>
      </c>
      <c r="AJ141" s="50">
        <v>870</v>
      </c>
      <c r="AK141" s="50"/>
      <c r="AL141" s="52">
        <f t="shared" si="6"/>
        <v>3105</v>
      </c>
      <c r="AM141" s="45"/>
    </row>
    <row r="142" spans="1:39" hidden="1">
      <c r="A142" s="35" t="s">
        <v>147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5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28"/>
      <c r="AG142" s="14">
        <f t="shared" si="5"/>
        <v>0</v>
      </c>
      <c r="AH142" s="33">
        <f t="shared" si="7"/>
        <v>0</v>
      </c>
      <c r="AI142" s="50">
        <v>1165</v>
      </c>
      <c r="AJ142" s="50">
        <v>565</v>
      </c>
      <c r="AK142" s="50"/>
      <c r="AL142" s="52">
        <f t="shared" si="6"/>
        <v>1730</v>
      </c>
      <c r="AM142" s="45"/>
    </row>
    <row r="143" spans="1:39" hidden="1">
      <c r="A143" s="35" t="s">
        <v>148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15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28"/>
      <c r="AG143" s="14">
        <f t="shared" si="5"/>
        <v>0</v>
      </c>
      <c r="AH143" s="33">
        <f t="shared" si="7"/>
        <v>0</v>
      </c>
      <c r="AI143" s="50">
        <v>1</v>
      </c>
      <c r="AJ143" s="50">
        <v>3</v>
      </c>
      <c r="AK143" s="50"/>
      <c r="AL143" s="52">
        <f t="shared" si="6"/>
        <v>4</v>
      </c>
      <c r="AM143" s="45"/>
    </row>
    <row r="144" spans="1:39" hidden="1">
      <c r="A144" s="35" t="s">
        <v>149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15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15"/>
      <c r="AG144" s="14">
        <f t="shared" si="5"/>
        <v>0</v>
      </c>
      <c r="AH144" s="33">
        <f t="shared" si="7"/>
        <v>0</v>
      </c>
      <c r="AI144" s="50">
        <v>7977</v>
      </c>
      <c r="AJ144" s="50">
        <v>9479</v>
      </c>
      <c r="AK144" s="50"/>
      <c r="AL144" s="52">
        <f t="shared" si="6"/>
        <v>17456</v>
      </c>
      <c r="AM144" s="45"/>
    </row>
    <row r="145" spans="1:39" hidden="1">
      <c r="A145" s="35" t="s">
        <v>150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15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15"/>
      <c r="AG145" s="14">
        <f t="shared" si="5"/>
        <v>0</v>
      </c>
      <c r="AH145" s="33">
        <f t="shared" si="7"/>
        <v>0</v>
      </c>
      <c r="AI145" s="50">
        <v>8</v>
      </c>
      <c r="AJ145" s="50">
        <v>1</v>
      </c>
      <c r="AK145" s="50"/>
      <c r="AL145" s="52">
        <f t="shared" si="6"/>
        <v>9</v>
      </c>
      <c r="AM145" s="45"/>
    </row>
    <row r="146" spans="1:39" hidden="1">
      <c r="A146" s="35" t="s">
        <v>151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15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15"/>
      <c r="AG146" s="14">
        <f t="shared" si="5"/>
        <v>0</v>
      </c>
      <c r="AH146" s="33">
        <f t="shared" si="7"/>
        <v>0</v>
      </c>
      <c r="AI146" s="50">
        <v>45</v>
      </c>
      <c r="AJ146" s="50">
        <v>27</v>
      </c>
      <c r="AK146" s="50"/>
      <c r="AL146" s="52">
        <f t="shared" si="6"/>
        <v>72</v>
      </c>
      <c r="AM146" s="45"/>
    </row>
    <row r="147" spans="1:39" hidden="1">
      <c r="A147" s="35" t="s">
        <v>152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15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15"/>
      <c r="AG147" s="14">
        <f t="shared" si="5"/>
        <v>0</v>
      </c>
      <c r="AH147" s="33">
        <f t="shared" si="7"/>
        <v>0</v>
      </c>
      <c r="AI147" s="50">
        <v>1135</v>
      </c>
      <c r="AJ147" s="50">
        <v>1691</v>
      </c>
      <c r="AK147" s="50"/>
      <c r="AL147" s="52">
        <f t="shared" si="6"/>
        <v>2826</v>
      </c>
      <c r="AM147" s="45"/>
    </row>
    <row r="148" spans="1:39" hidden="1">
      <c r="A148" s="35" t="s">
        <v>153</v>
      </c>
      <c r="B148" s="60"/>
      <c r="C148" s="60"/>
      <c r="D148" s="60"/>
      <c r="E148" s="60"/>
      <c r="F148" s="60"/>
      <c r="G148" s="62" t="s">
        <v>85</v>
      </c>
      <c r="H148" s="60"/>
      <c r="I148" s="60"/>
      <c r="J148" s="60"/>
      <c r="K148" s="60"/>
      <c r="L148" s="60"/>
      <c r="M148" s="60"/>
      <c r="N148" s="60"/>
      <c r="O148" s="60"/>
      <c r="P148" s="15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15"/>
      <c r="AG148" s="14">
        <f t="shared" si="5"/>
        <v>0</v>
      </c>
      <c r="AH148" s="33">
        <f t="shared" si="7"/>
        <v>0</v>
      </c>
      <c r="AI148" s="50">
        <v>22</v>
      </c>
      <c r="AJ148" s="50">
        <v>5</v>
      </c>
      <c r="AK148" s="50"/>
      <c r="AL148" s="52">
        <f t="shared" si="6"/>
        <v>27</v>
      </c>
      <c r="AM148" s="45"/>
    </row>
    <row r="149" spans="1:39" hidden="1">
      <c r="A149" s="35" t="s">
        <v>154</v>
      </c>
      <c r="B149" s="60"/>
      <c r="C149" s="60"/>
      <c r="D149" s="60"/>
      <c r="E149" s="60"/>
      <c r="F149" s="60"/>
      <c r="G149" s="62"/>
      <c r="H149" s="60"/>
      <c r="I149" s="60"/>
      <c r="J149" s="60"/>
      <c r="K149" s="60"/>
      <c r="L149" s="60"/>
      <c r="M149" s="60"/>
      <c r="N149" s="60"/>
      <c r="O149" s="60"/>
      <c r="P149" s="15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15"/>
      <c r="AG149" s="14">
        <f t="shared" si="5"/>
        <v>0</v>
      </c>
      <c r="AH149" s="33">
        <f t="shared" si="7"/>
        <v>0</v>
      </c>
      <c r="AI149" s="50">
        <v>2</v>
      </c>
      <c r="AJ149" s="50">
        <v>24</v>
      </c>
      <c r="AK149" s="50"/>
      <c r="AL149" s="52">
        <f t="shared" si="6"/>
        <v>26</v>
      </c>
      <c r="AM149" s="45"/>
    </row>
    <row r="150" spans="1:39" hidden="1">
      <c r="A150" s="35" t="s">
        <v>155</v>
      </c>
      <c r="B150" s="60"/>
      <c r="C150" s="60"/>
      <c r="D150" s="60"/>
      <c r="E150" s="60"/>
      <c r="F150" s="60"/>
      <c r="G150" s="62"/>
      <c r="H150" s="60"/>
      <c r="I150" s="60"/>
      <c r="J150" s="60"/>
      <c r="K150" s="60"/>
      <c r="L150" s="60"/>
      <c r="M150" s="60"/>
      <c r="N150" s="60"/>
      <c r="O150" s="60"/>
      <c r="P150" s="15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15"/>
      <c r="AG150" s="14">
        <f t="shared" si="5"/>
        <v>0</v>
      </c>
      <c r="AH150" s="33">
        <f t="shared" si="7"/>
        <v>0</v>
      </c>
      <c r="AI150" s="50">
        <v>80</v>
      </c>
      <c r="AJ150" s="50">
        <v>42</v>
      </c>
      <c r="AK150" s="50"/>
      <c r="AL150" s="52">
        <f t="shared" si="6"/>
        <v>122</v>
      </c>
      <c r="AM150" s="45"/>
    </row>
    <row r="151" spans="1:39" hidden="1">
      <c r="A151" s="35" t="s">
        <v>156</v>
      </c>
      <c r="B151" s="60"/>
      <c r="C151" s="60"/>
      <c r="D151" s="60"/>
      <c r="E151" s="60"/>
      <c r="F151" s="60"/>
      <c r="G151" s="62"/>
      <c r="H151" s="60"/>
      <c r="I151" s="60"/>
      <c r="J151" s="60"/>
      <c r="K151" s="60"/>
      <c r="L151" s="60"/>
      <c r="M151" s="60"/>
      <c r="N151" s="60"/>
      <c r="O151" s="60"/>
      <c r="P151" s="15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15"/>
      <c r="AG151" s="14">
        <f t="shared" si="5"/>
        <v>0</v>
      </c>
      <c r="AH151" s="33">
        <f t="shared" si="7"/>
        <v>0</v>
      </c>
      <c r="AI151" s="50">
        <v>15</v>
      </c>
      <c r="AJ151" s="50">
        <v>3</v>
      </c>
      <c r="AK151" s="50"/>
      <c r="AL151" s="52">
        <f t="shared" si="6"/>
        <v>18</v>
      </c>
      <c r="AM151" s="45"/>
    </row>
    <row r="152" spans="1:39" hidden="1">
      <c r="A152" s="35" t="s">
        <v>157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15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15"/>
      <c r="AG152" s="14">
        <f t="shared" si="5"/>
        <v>0</v>
      </c>
      <c r="AH152" s="33">
        <f t="shared" si="7"/>
        <v>0</v>
      </c>
      <c r="AI152" s="50">
        <v>156</v>
      </c>
      <c r="AJ152" s="50">
        <v>54</v>
      </c>
      <c r="AK152" s="50"/>
      <c r="AL152" s="52">
        <f t="shared" si="6"/>
        <v>210</v>
      </c>
      <c r="AM152" s="45"/>
    </row>
    <row r="153" spans="1:39" hidden="1">
      <c r="A153" s="35" t="s">
        <v>158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15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15"/>
      <c r="AG153" s="14">
        <f t="shared" si="5"/>
        <v>0</v>
      </c>
      <c r="AH153" s="33">
        <f t="shared" si="7"/>
        <v>0</v>
      </c>
      <c r="AI153" s="50">
        <v>34</v>
      </c>
      <c r="AJ153" s="50"/>
      <c r="AK153" s="50"/>
      <c r="AL153" s="52">
        <f t="shared" si="6"/>
        <v>34</v>
      </c>
      <c r="AM153" s="45"/>
    </row>
    <row r="154" spans="1:39">
      <c r="A154" s="58" t="s">
        <v>159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15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57">
        <v>1</v>
      </c>
      <c r="AG154" s="14">
        <f t="shared" si="5"/>
        <v>1</v>
      </c>
      <c r="AH154" s="33">
        <f t="shared" si="7"/>
        <v>1</v>
      </c>
      <c r="AI154" s="50">
        <v>2622</v>
      </c>
      <c r="AJ154" s="50">
        <v>1580</v>
      </c>
      <c r="AK154" s="50"/>
      <c r="AL154" s="52">
        <f t="shared" si="6"/>
        <v>4203</v>
      </c>
      <c r="AM154" s="45"/>
    </row>
    <row r="155" spans="1:39" hidden="1">
      <c r="A155" s="35" t="s">
        <v>160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4">
        <f t="shared" si="5"/>
        <v>0</v>
      </c>
      <c r="AH155" s="33">
        <f t="shared" si="7"/>
        <v>0</v>
      </c>
      <c r="AI155" s="50">
        <v>9</v>
      </c>
      <c r="AJ155" s="50">
        <v>3</v>
      </c>
      <c r="AK155" s="50"/>
      <c r="AL155" s="52">
        <f t="shared" si="6"/>
        <v>12</v>
      </c>
      <c r="AM155" s="45"/>
    </row>
    <row r="156" spans="1:39" hidden="1">
      <c r="A156" s="35" t="s">
        <v>161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4">
        <f t="shared" si="5"/>
        <v>0</v>
      </c>
      <c r="AH156" s="33">
        <f t="shared" si="7"/>
        <v>0</v>
      </c>
      <c r="AI156" s="50">
        <v>1</v>
      </c>
      <c r="AJ156" s="50">
        <v>1</v>
      </c>
      <c r="AK156" s="50"/>
      <c r="AL156" s="52">
        <f t="shared" si="6"/>
        <v>2</v>
      </c>
      <c r="AM156" s="45"/>
    </row>
    <row r="157" spans="1:39" hidden="1">
      <c r="A157" s="35" t="s">
        <v>162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4">
        <f t="shared" si="5"/>
        <v>0</v>
      </c>
      <c r="AH157" s="33">
        <f t="shared" si="7"/>
        <v>0</v>
      </c>
      <c r="AI157" s="50">
        <v>2</v>
      </c>
      <c r="AJ157" s="50"/>
      <c r="AK157" s="50"/>
      <c r="AL157" s="52">
        <f t="shared" si="6"/>
        <v>2</v>
      </c>
      <c r="AM157" s="45"/>
    </row>
    <row r="158" spans="1:39" hidden="1">
      <c r="A158" s="35" t="s">
        <v>163</v>
      </c>
      <c r="B158" s="15"/>
      <c r="C158" s="15"/>
      <c r="D158" s="15"/>
      <c r="E158" s="15"/>
      <c r="F158" s="15"/>
      <c r="G158" s="15"/>
      <c r="H158" s="15"/>
      <c r="I158" s="31" t="s">
        <v>85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4">
        <f t="shared" si="5"/>
        <v>0</v>
      </c>
      <c r="AH158" s="33">
        <f t="shared" si="7"/>
        <v>0</v>
      </c>
      <c r="AI158" s="50">
        <v>749</v>
      </c>
      <c r="AJ158" s="50">
        <v>162</v>
      </c>
      <c r="AK158" s="50"/>
      <c r="AL158" s="52">
        <f t="shared" si="6"/>
        <v>911</v>
      </c>
      <c r="AM158" s="45"/>
    </row>
    <row r="159" spans="1:39" hidden="1">
      <c r="A159" s="35" t="s">
        <v>164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4">
        <f t="shared" si="5"/>
        <v>0</v>
      </c>
      <c r="AH159" s="33">
        <f t="shared" si="7"/>
        <v>0</v>
      </c>
      <c r="AI159" s="50">
        <v>7</v>
      </c>
      <c r="AJ159" s="50">
        <v>4</v>
      </c>
      <c r="AK159" s="50"/>
      <c r="AL159" s="52">
        <f t="shared" si="6"/>
        <v>11</v>
      </c>
      <c r="AM159" s="45"/>
    </row>
    <row r="160" spans="1:39" hidden="1">
      <c r="A160" s="35" t="s">
        <v>165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4">
        <f t="shared" si="5"/>
        <v>0</v>
      </c>
      <c r="AH160" s="33">
        <f t="shared" si="7"/>
        <v>0</v>
      </c>
      <c r="AI160" s="50">
        <v>4</v>
      </c>
      <c r="AJ160" s="50"/>
      <c r="AK160" s="50"/>
      <c r="AL160" s="52">
        <f t="shared" si="6"/>
        <v>4</v>
      </c>
      <c r="AM160" s="45"/>
    </row>
    <row r="161" spans="1:39" hidden="1">
      <c r="A161" s="35" t="s">
        <v>166</v>
      </c>
      <c r="B161" s="31" t="s">
        <v>85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31" t="s">
        <v>85</v>
      </c>
      <c r="AD161" s="15"/>
      <c r="AE161" s="15"/>
      <c r="AF161" s="15"/>
      <c r="AG161" s="14">
        <f t="shared" si="5"/>
        <v>0</v>
      </c>
      <c r="AH161" s="33">
        <f t="shared" si="7"/>
        <v>0</v>
      </c>
      <c r="AI161" s="50">
        <v>0</v>
      </c>
      <c r="AJ161" s="50">
        <v>2</v>
      </c>
      <c r="AK161" s="50"/>
      <c r="AL161" s="52">
        <f t="shared" si="6"/>
        <v>2</v>
      </c>
      <c r="AM161" s="45"/>
    </row>
    <row r="162" spans="1:39" hidden="1">
      <c r="A162" s="35" t="s">
        <v>167</v>
      </c>
      <c r="B162" s="31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31"/>
      <c r="AD162" s="15"/>
      <c r="AE162" s="15"/>
      <c r="AF162" s="15"/>
      <c r="AG162" s="14">
        <f t="shared" si="5"/>
        <v>0</v>
      </c>
      <c r="AH162" s="33">
        <f t="shared" si="7"/>
        <v>0</v>
      </c>
      <c r="AI162" s="50">
        <v>2026</v>
      </c>
      <c r="AJ162" s="50">
        <v>1164</v>
      </c>
      <c r="AK162" s="50"/>
      <c r="AL162" s="52">
        <f t="shared" si="6"/>
        <v>3190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8">SUM(B163:AF163)</f>
        <v>0</v>
      </c>
      <c r="AH163" s="33">
        <f t="shared" si="7"/>
        <v>0</v>
      </c>
      <c r="AI163" s="50">
        <v>1</v>
      </c>
      <c r="AJ163" s="50"/>
      <c r="AK163" s="50"/>
      <c r="AL163" s="52">
        <f t="shared" si="6"/>
        <v>1</v>
      </c>
      <c r="AM163" s="45"/>
    </row>
    <row r="164" spans="1:39">
      <c r="AI164" s="51"/>
      <c r="AJ164" s="51"/>
      <c r="AK164" s="51"/>
      <c r="AL164" s="52" t="s">
        <v>85</v>
      </c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13</v>
      </c>
      <c r="AH165" s="9">
        <f>SUM(AH2:AH163)</f>
        <v>13</v>
      </c>
      <c r="AI165" s="51">
        <f>SUM(AI2:AI163)</f>
        <v>207610</v>
      </c>
      <c r="AJ165" s="51">
        <f>SUM(AJ2:AJ163)</f>
        <v>109742</v>
      </c>
      <c r="AK165" s="51"/>
      <c r="AL165" s="52">
        <f t="shared" si="6"/>
        <v>317365</v>
      </c>
      <c r="AM165" s="47"/>
    </row>
    <row r="166" spans="1:39" ht="27" customHeight="1">
      <c r="A166" s="5" t="s">
        <v>169</v>
      </c>
      <c r="B166" s="38">
        <f t="shared" ref="B166:AF166" si="9">SUM(B2:B163)</f>
        <v>0</v>
      </c>
      <c r="C166" s="38">
        <f t="shared" si="9"/>
        <v>0</v>
      </c>
      <c r="D166" s="38">
        <f t="shared" si="9"/>
        <v>0</v>
      </c>
      <c r="E166" s="38">
        <f t="shared" si="9"/>
        <v>0</v>
      </c>
      <c r="F166" s="38">
        <f t="shared" si="9"/>
        <v>0</v>
      </c>
      <c r="G166" s="38">
        <f t="shared" si="9"/>
        <v>0</v>
      </c>
      <c r="H166" s="38">
        <f t="shared" si="9"/>
        <v>0</v>
      </c>
      <c r="I166" s="38">
        <f t="shared" si="9"/>
        <v>0</v>
      </c>
      <c r="J166" s="38">
        <f t="shared" si="9"/>
        <v>0</v>
      </c>
      <c r="K166" s="38">
        <f t="shared" si="9"/>
        <v>0</v>
      </c>
      <c r="L166" s="38">
        <f t="shared" si="9"/>
        <v>0</v>
      </c>
      <c r="M166" s="38">
        <f t="shared" si="9"/>
        <v>0</v>
      </c>
      <c r="N166" s="38">
        <f t="shared" si="9"/>
        <v>0</v>
      </c>
      <c r="O166" s="38">
        <f t="shared" si="9"/>
        <v>0</v>
      </c>
      <c r="P166" s="38">
        <f t="shared" si="9"/>
        <v>10</v>
      </c>
      <c r="Q166" s="38">
        <f t="shared" si="9"/>
        <v>0</v>
      </c>
      <c r="R166" s="38">
        <f t="shared" si="9"/>
        <v>0</v>
      </c>
      <c r="S166" s="38">
        <f t="shared" si="9"/>
        <v>0</v>
      </c>
      <c r="T166" s="38">
        <f t="shared" si="9"/>
        <v>0</v>
      </c>
      <c r="U166" s="38">
        <f t="shared" si="9"/>
        <v>0</v>
      </c>
      <c r="V166" s="38">
        <f t="shared" si="9"/>
        <v>0</v>
      </c>
      <c r="W166" s="38">
        <f t="shared" si="9"/>
        <v>0</v>
      </c>
      <c r="X166" s="38">
        <f t="shared" si="9"/>
        <v>0</v>
      </c>
      <c r="Y166" s="38">
        <f t="shared" si="9"/>
        <v>0</v>
      </c>
      <c r="Z166" s="38">
        <f t="shared" si="9"/>
        <v>0</v>
      </c>
      <c r="AA166" s="38">
        <f t="shared" si="9"/>
        <v>0</v>
      </c>
      <c r="AB166" s="38">
        <f t="shared" si="9"/>
        <v>0</v>
      </c>
      <c r="AC166" s="38">
        <f t="shared" si="9"/>
        <v>0</v>
      </c>
      <c r="AD166" s="38">
        <f t="shared" si="9"/>
        <v>0</v>
      </c>
      <c r="AE166" s="38">
        <f t="shared" si="9"/>
        <v>0</v>
      </c>
      <c r="AF166" s="38">
        <f t="shared" si="9"/>
        <v>3</v>
      </c>
    </row>
    <row r="167" spans="1:39" ht="27" customHeight="1">
      <c r="A167" s="5" t="s">
        <v>170</v>
      </c>
      <c r="B167" s="37">
        <f t="shared" ref="B167:AF167" si="10">COUNT(B2:B163)</f>
        <v>0</v>
      </c>
      <c r="C167" s="37">
        <f t="shared" si="10"/>
        <v>0</v>
      </c>
      <c r="D167" s="37">
        <f t="shared" si="10"/>
        <v>0</v>
      </c>
      <c r="E167" s="37">
        <f t="shared" si="10"/>
        <v>0</v>
      </c>
      <c r="F167" s="37">
        <f t="shared" si="10"/>
        <v>0</v>
      </c>
      <c r="G167" s="37">
        <f t="shared" si="10"/>
        <v>0</v>
      </c>
      <c r="H167" s="37">
        <f t="shared" si="10"/>
        <v>0</v>
      </c>
      <c r="I167" s="37">
        <f t="shared" si="10"/>
        <v>0</v>
      </c>
      <c r="J167" s="37">
        <f t="shared" si="10"/>
        <v>0</v>
      </c>
      <c r="K167" s="37">
        <f t="shared" si="10"/>
        <v>0</v>
      </c>
      <c r="L167" s="37">
        <f t="shared" si="10"/>
        <v>0</v>
      </c>
      <c r="M167" s="37">
        <f t="shared" si="10"/>
        <v>0</v>
      </c>
      <c r="N167" s="37">
        <f t="shared" si="10"/>
        <v>0</v>
      </c>
      <c r="O167" s="37">
        <f t="shared" si="10"/>
        <v>0</v>
      </c>
      <c r="P167" s="37">
        <f t="shared" si="10"/>
        <v>4</v>
      </c>
      <c r="Q167" s="37">
        <f t="shared" si="10"/>
        <v>0</v>
      </c>
      <c r="R167" s="37">
        <f t="shared" si="10"/>
        <v>0</v>
      </c>
      <c r="S167" s="37">
        <f t="shared" si="10"/>
        <v>0</v>
      </c>
      <c r="T167" s="37">
        <f t="shared" si="10"/>
        <v>0</v>
      </c>
      <c r="U167" s="37">
        <f t="shared" si="10"/>
        <v>0</v>
      </c>
      <c r="V167" s="37">
        <f t="shared" si="10"/>
        <v>0</v>
      </c>
      <c r="W167" s="37">
        <f t="shared" si="10"/>
        <v>0</v>
      </c>
      <c r="X167" s="37">
        <f t="shared" si="10"/>
        <v>0</v>
      </c>
      <c r="Y167" s="37">
        <f t="shared" si="10"/>
        <v>0</v>
      </c>
      <c r="Z167" s="37">
        <f t="shared" si="10"/>
        <v>0</v>
      </c>
      <c r="AA167" s="37">
        <f t="shared" si="10"/>
        <v>0</v>
      </c>
      <c r="AB167" s="37">
        <f t="shared" si="10"/>
        <v>0</v>
      </c>
      <c r="AC167" s="37">
        <f t="shared" si="10"/>
        <v>0</v>
      </c>
      <c r="AD167" s="37">
        <f t="shared" si="10"/>
        <v>0</v>
      </c>
      <c r="AE167" s="37">
        <f t="shared" si="10"/>
        <v>0</v>
      </c>
      <c r="AF167" s="37">
        <f t="shared" si="10"/>
        <v>2</v>
      </c>
    </row>
    <row r="168" spans="1:39" ht="33" customHeight="1">
      <c r="A168" s="6" t="s">
        <v>171</v>
      </c>
      <c r="B168" s="39">
        <f t="shared" ref="B168" si="11">B166</f>
        <v>0</v>
      </c>
      <c r="C168" s="39">
        <f>SUM(C166+B168)</f>
        <v>0</v>
      </c>
      <c r="D168" s="39">
        <f t="shared" ref="D168:AF168" si="12">SUM(D166+C168)</f>
        <v>0</v>
      </c>
      <c r="E168" s="39">
        <f t="shared" si="12"/>
        <v>0</v>
      </c>
      <c r="F168" s="39">
        <f t="shared" si="12"/>
        <v>0</v>
      </c>
      <c r="G168" s="39">
        <f t="shared" si="12"/>
        <v>0</v>
      </c>
      <c r="H168" s="39">
        <f t="shared" si="12"/>
        <v>0</v>
      </c>
      <c r="I168" s="39">
        <f t="shared" si="12"/>
        <v>0</v>
      </c>
      <c r="J168" s="39">
        <f t="shared" si="12"/>
        <v>0</v>
      </c>
      <c r="K168" s="39">
        <f t="shared" si="12"/>
        <v>0</v>
      </c>
      <c r="L168" s="39">
        <f t="shared" si="12"/>
        <v>0</v>
      </c>
      <c r="M168" s="39">
        <f t="shared" si="12"/>
        <v>0</v>
      </c>
      <c r="N168" s="39">
        <f t="shared" si="12"/>
        <v>0</v>
      </c>
      <c r="O168" s="39">
        <f t="shared" si="12"/>
        <v>0</v>
      </c>
      <c r="P168" s="39">
        <f t="shared" si="12"/>
        <v>10</v>
      </c>
      <c r="Q168" s="39">
        <f t="shared" si="12"/>
        <v>10</v>
      </c>
      <c r="R168" s="39">
        <f t="shared" si="12"/>
        <v>10</v>
      </c>
      <c r="S168" s="39">
        <f t="shared" si="12"/>
        <v>10</v>
      </c>
      <c r="T168" s="39">
        <f t="shared" si="12"/>
        <v>10</v>
      </c>
      <c r="U168" s="39">
        <f t="shared" si="12"/>
        <v>10</v>
      </c>
      <c r="V168" s="39">
        <f t="shared" si="12"/>
        <v>10</v>
      </c>
      <c r="W168" s="39">
        <f t="shared" si="12"/>
        <v>10</v>
      </c>
      <c r="X168" s="39">
        <f t="shared" si="12"/>
        <v>10</v>
      </c>
      <c r="Y168" s="39">
        <f t="shared" si="12"/>
        <v>10</v>
      </c>
      <c r="Z168" s="39">
        <f t="shared" si="12"/>
        <v>10</v>
      </c>
      <c r="AA168" s="39">
        <f t="shared" si="12"/>
        <v>10</v>
      </c>
      <c r="AB168" s="39">
        <f t="shared" si="12"/>
        <v>10</v>
      </c>
      <c r="AC168" s="39">
        <f t="shared" si="12"/>
        <v>10</v>
      </c>
      <c r="AD168" s="39">
        <f t="shared" si="12"/>
        <v>10</v>
      </c>
      <c r="AE168" s="39">
        <f t="shared" si="12"/>
        <v>10</v>
      </c>
      <c r="AF168" s="39">
        <f t="shared" si="12"/>
        <v>13</v>
      </c>
      <c r="AG168" s="8">
        <f>SUM(B166:AF166)</f>
        <v>13</v>
      </c>
    </row>
    <row r="169" spans="1:39" ht="27" customHeight="1">
      <c r="A169" s="10" t="s">
        <v>172</v>
      </c>
      <c r="B169" s="19">
        <f>SUM(B166)</f>
        <v>0</v>
      </c>
      <c r="C169" s="19">
        <f>SUM(C166+B169)</f>
        <v>0</v>
      </c>
      <c r="D169" s="19">
        <f t="shared" ref="D169:AF169" si="13">SUM(D166+C169)</f>
        <v>0</v>
      </c>
      <c r="E169" s="19">
        <f t="shared" si="13"/>
        <v>0</v>
      </c>
      <c r="F169" s="19">
        <f t="shared" si="13"/>
        <v>0</v>
      </c>
      <c r="G169" s="19">
        <f t="shared" si="13"/>
        <v>0</v>
      </c>
      <c r="H169" s="19">
        <f t="shared" si="13"/>
        <v>0</v>
      </c>
      <c r="I169" s="19">
        <f t="shared" si="13"/>
        <v>0</v>
      </c>
      <c r="J169" s="19">
        <f t="shared" si="13"/>
        <v>0</v>
      </c>
      <c r="K169" s="19">
        <f t="shared" si="13"/>
        <v>0</v>
      </c>
      <c r="L169" s="19">
        <f t="shared" si="13"/>
        <v>0</v>
      </c>
      <c r="M169" s="19">
        <f t="shared" si="13"/>
        <v>0</v>
      </c>
      <c r="N169" s="19">
        <f t="shared" si="13"/>
        <v>0</v>
      </c>
      <c r="O169" s="19">
        <f t="shared" si="13"/>
        <v>0</v>
      </c>
      <c r="P169" s="19">
        <f t="shared" si="13"/>
        <v>10</v>
      </c>
      <c r="Q169" s="19">
        <f t="shared" si="13"/>
        <v>10</v>
      </c>
      <c r="R169" s="19">
        <f t="shared" si="13"/>
        <v>10</v>
      </c>
      <c r="S169" s="19">
        <f t="shared" si="13"/>
        <v>10</v>
      </c>
      <c r="T169" s="19">
        <f t="shared" si="13"/>
        <v>10</v>
      </c>
      <c r="U169" s="19">
        <f t="shared" si="13"/>
        <v>10</v>
      </c>
      <c r="V169" s="19">
        <f t="shared" si="13"/>
        <v>10</v>
      </c>
      <c r="W169" s="19">
        <f t="shared" si="13"/>
        <v>10</v>
      </c>
      <c r="X169" s="19">
        <f t="shared" si="13"/>
        <v>10</v>
      </c>
      <c r="Y169" s="19">
        <f t="shared" si="13"/>
        <v>10</v>
      </c>
      <c r="Z169" s="19">
        <f t="shared" si="13"/>
        <v>10</v>
      </c>
      <c r="AA169" s="19">
        <f t="shared" si="13"/>
        <v>10</v>
      </c>
      <c r="AB169" s="19">
        <f t="shared" si="13"/>
        <v>10</v>
      </c>
      <c r="AC169" s="19">
        <f t="shared" si="13"/>
        <v>10</v>
      </c>
      <c r="AD169" s="19">
        <f t="shared" si="13"/>
        <v>10</v>
      </c>
      <c r="AE169" s="19">
        <f t="shared" si="13"/>
        <v>10</v>
      </c>
      <c r="AF169" s="19">
        <f t="shared" si="13"/>
        <v>13</v>
      </c>
      <c r="AG169" s="9">
        <f>SUM(AG2:AG163)</f>
        <v>13</v>
      </c>
    </row>
    <row r="171" spans="1:39">
      <c r="A171" s="29" t="s">
        <v>173</v>
      </c>
    </row>
    <row r="172" spans="1:39">
      <c r="A172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72"/>
  <sheetViews>
    <sheetView zoomScale="75" zoomScaleNormal="75" workbookViewId="0">
      <pane xSplit="1" ySplit="1" topLeftCell="B118" activePane="bottomRight" state="frozen"/>
      <selection pane="bottomRight" activeCell="K182" sqref="K182"/>
      <selection pane="bottomLeft" activeCell="B1" sqref="B1:AE1048576"/>
      <selection pane="topRight" activeCell="B1" sqref="B1:AE1048576"/>
    </sheetView>
  </sheetViews>
  <sheetFormatPr defaultRowHeight="12.75"/>
  <cols>
    <col min="1" max="1" width="26.85546875" style="5" bestFit="1" customWidth="1"/>
    <col min="2" max="32" width="4.28515625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174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175</v>
      </c>
      <c r="AM1" s="44"/>
    </row>
    <row r="2" spans="1:39" s="2" customFormat="1" hidden="1">
      <c r="A2" s="54" t="s">
        <v>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2"/>
      <c r="AE2" s="60"/>
      <c r="AF2" s="60"/>
      <c r="AG2" s="14">
        <f t="shared" ref="AG2:AG101" si="0">SUM(B2:AF2)</f>
        <v>0</v>
      </c>
      <c r="AH2" s="33">
        <f>SUM(AG2+'jan-09'!AH2)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2"/>
      <c r="AE3" s="60"/>
      <c r="AF3" s="60"/>
      <c r="AG3" s="14">
        <f t="shared" si="0"/>
        <v>0</v>
      </c>
      <c r="AH3" s="33">
        <f>SUM(AG3+'jan-09'!AH3)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2"/>
      <c r="AE4" s="60"/>
      <c r="AF4" s="60"/>
      <c r="AG4" s="14">
        <f t="shared" si="0"/>
        <v>0</v>
      </c>
      <c r="AH4" s="33">
        <f>SUM(AG4+'jan-09'!AH4)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2"/>
      <c r="AE5" s="60"/>
      <c r="AF5" s="60"/>
      <c r="AG5" s="14">
        <f t="shared" si="0"/>
        <v>0</v>
      </c>
      <c r="AH5" s="33">
        <f>SUM(AG5+'jan-09'!AH5)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2"/>
      <c r="AE6" s="60"/>
      <c r="AF6" s="60"/>
      <c r="AG6" s="14">
        <f t="shared" si="0"/>
        <v>0</v>
      </c>
      <c r="AH6" s="33">
        <f>SUM(AG6+'jan-09'!AH6)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2"/>
      <c r="AE7" s="60"/>
      <c r="AF7" s="60"/>
      <c r="AG7" s="14">
        <f t="shared" si="0"/>
        <v>0</v>
      </c>
      <c r="AH7" s="33">
        <f>SUM(AG7+'jan-09'!AH7)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2"/>
      <c r="AE8" s="60"/>
      <c r="AF8" s="60"/>
      <c r="AG8" s="14">
        <f t="shared" si="0"/>
        <v>0</v>
      </c>
      <c r="AH8" s="33">
        <f>SUM(AG8+'jan-09'!AH8)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54" t="s">
        <v>13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2"/>
      <c r="AE9" s="60"/>
      <c r="AF9" s="60"/>
      <c r="AG9" s="14">
        <f t="shared" si="0"/>
        <v>0</v>
      </c>
      <c r="AH9" s="33">
        <f>SUM(AG9+'jan-09'!AH9)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2"/>
      <c r="AE10" s="60"/>
      <c r="AF10" s="60"/>
      <c r="AG10" s="14">
        <f t="shared" si="0"/>
        <v>0</v>
      </c>
      <c r="AH10" s="33">
        <f>SUM(AG10+'jan-09'!AH10)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 hidden="1">
      <c r="A11" s="16" t="s">
        <v>15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2"/>
      <c r="AE11" s="60"/>
      <c r="AF11" s="60"/>
      <c r="AG11" s="14">
        <f t="shared" si="0"/>
        <v>0</v>
      </c>
      <c r="AH11" s="33">
        <f>SUM(AG11+'jan-09'!AH11)</f>
        <v>0</v>
      </c>
      <c r="AI11" s="50">
        <v>185</v>
      </c>
      <c r="AJ11" s="50">
        <v>91</v>
      </c>
      <c r="AK11" s="50"/>
      <c r="AL11" s="52">
        <f t="shared" si="1"/>
        <v>276</v>
      </c>
      <c r="AM11" s="45"/>
    </row>
    <row r="12" spans="1:39" s="2" customFormat="1" hidden="1">
      <c r="A12" s="16" t="s">
        <v>16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2"/>
      <c r="AE12" s="60"/>
      <c r="AF12" s="60"/>
      <c r="AG12" s="14">
        <f t="shared" si="0"/>
        <v>0</v>
      </c>
      <c r="AH12" s="33">
        <f>SUM(AG12+'jan-09'!AH12)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2"/>
      <c r="AE13" s="60"/>
      <c r="AF13" s="60"/>
      <c r="AG13" s="14">
        <f t="shared" si="0"/>
        <v>0</v>
      </c>
      <c r="AH13" s="33">
        <f>SUM(AG13+'jan-09'!AH13)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2"/>
      <c r="AE14" s="60"/>
      <c r="AF14" s="60"/>
      <c r="AG14" s="14">
        <f t="shared" si="0"/>
        <v>0</v>
      </c>
      <c r="AH14" s="33">
        <f>SUM(AG14+'jan-09'!AH14)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2"/>
      <c r="AE15" s="60"/>
      <c r="AF15" s="60"/>
      <c r="AG15" s="14">
        <f t="shared" si="0"/>
        <v>0</v>
      </c>
      <c r="AH15" s="33">
        <f>SUM(AG15+'jan-09'!AH15)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 hidden="1">
      <c r="A16" s="16" t="s">
        <v>20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2"/>
      <c r="AE16" s="60"/>
      <c r="AF16" s="60"/>
      <c r="AG16" s="14">
        <f t="shared" si="0"/>
        <v>0</v>
      </c>
      <c r="AH16" s="33">
        <f>SUM(AG16+'jan-09'!AH16)</f>
        <v>0</v>
      </c>
      <c r="AI16" s="50">
        <v>5</v>
      </c>
      <c r="AJ16" s="50">
        <v>5</v>
      </c>
      <c r="AK16" s="50"/>
      <c r="AL16" s="52">
        <f t="shared" si="1"/>
        <v>10</v>
      </c>
      <c r="AM16" s="45"/>
    </row>
    <row r="17" spans="1:39" s="2" customFormat="1" hidden="1">
      <c r="A17" s="16" t="s">
        <v>21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2"/>
      <c r="AE17" s="60"/>
      <c r="AF17" s="60"/>
      <c r="AG17" s="14">
        <f t="shared" si="0"/>
        <v>0</v>
      </c>
      <c r="AH17" s="33">
        <f>SUM(AG17+'jan-09'!AH17)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2"/>
      <c r="AE18" s="60"/>
      <c r="AF18" s="60"/>
      <c r="AG18" s="14">
        <f t="shared" si="0"/>
        <v>0</v>
      </c>
      <c r="AH18" s="33">
        <f>SUM(AG18+'jan-09'!AH18)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2"/>
      <c r="AE19" s="60"/>
      <c r="AF19" s="60"/>
      <c r="AG19" s="14">
        <f t="shared" si="0"/>
        <v>0</v>
      </c>
      <c r="AH19" s="33">
        <f>SUM(AG19+'jan-09'!AH19)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2"/>
      <c r="AE20" s="60"/>
      <c r="AF20" s="60"/>
      <c r="AG20" s="14">
        <f t="shared" si="0"/>
        <v>0</v>
      </c>
      <c r="AH20" s="33">
        <f>SUM(AG20+'jan-09'!AH20)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2"/>
      <c r="AE21" s="60"/>
      <c r="AF21" s="60"/>
      <c r="AG21" s="14">
        <f t="shared" si="0"/>
        <v>0</v>
      </c>
      <c r="AH21" s="33">
        <f>SUM(AG21+'jan-09'!AH21)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2"/>
      <c r="AE22" s="60"/>
      <c r="AF22" s="60"/>
      <c r="AG22" s="14">
        <f t="shared" si="0"/>
        <v>0</v>
      </c>
      <c r="AH22" s="33">
        <f>SUM(AG22+'jan-09'!AH22)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2"/>
      <c r="AE23" s="60"/>
      <c r="AF23" s="60"/>
      <c r="AG23" s="14">
        <f t="shared" si="0"/>
        <v>0</v>
      </c>
      <c r="AH23" s="33">
        <f>SUM(AG23+'jan-09'!AH23)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2"/>
      <c r="AE24" s="60"/>
      <c r="AF24" s="60"/>
      <c r="AG24" s="14">
        <f t="shared" si="0"/>
        <v>0</v>
      </c>
      <c r="AH24" s="33">
        <f>SUM(AG24+'jan-09'!AH24)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2"/>
      <c r="AE25" s="60"/>
      <c r="AF25" s="60"/>
      <c r="AG25" s="14">
        <f t="shared" si="0"/>
        <v>0</v>
      </c>
      <c r="AH25" s="33">
        <f>SUM(AG25+'jan-09'!AH25)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2"/>
      <c r="AE26" s="60"/>
      <c r="AF26" s="60"/>
      <c r="AG26" s="14">
        <f t="shared" si="0"/>
        <v>0</v>
      </c>
      <c r="AH26" s="33">
        <f>SUM(AG26+'jan-09'!AH26)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2"/>
      <c r="AE27" s="60"/>
      <c r="AF27" s="60"/>
      <c r="AG27" s="14">
        <f t="shared" si="0"/>
        <v>0</v>
      </c>
      <c r="AH27" s="33">
        <f>SUM(AG27+'jan-09'!AH27)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2"/>
      <c r="AE28" s="60"/>
      <c r="AF28" s="60"/>
      <c r="AG28" s="14">
        <f t="shared" si="0"/>
        <v>0</v>
      </c>
      <c r="AH28" s="33">
        <f>SUM(AG28+'jan-09'!AH28)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 hidden="1">
      <c r="A29" s="16" t="s">
        <v>33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14">
        <f t="shared" si="0"/>
        <v>0</v>
      </c>
      <c r="AH29" s="33">
        <f>SUM(AG29+'jan-09'!AH29)</f>
        <v>0</v>
      </c>
      <c r="AI29" s="50">
        <v>17</v>
      </c>
      <c r="AJ29" s="50">
        <v>14</v>
      </c>
      <c r="AK29" s="50"/>
      <c r="AL29" s="52">
        <f t="shared" si="1"/>
        <v>31</v>
      </c>
      <c r="AM29" s="45"/>
    </row>
    <row r="30" spans="1:39" s="2" customFormat="1" hidden="1">
      <c r="A30" s="16" t="s">
        <v>34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14">
        <f t="shared" si="0"/>
        <v>0</v>
      </c>
      <c r="AH30" s="33">
        <f>SUM(AG30+'jan-09'!AH30)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4">
        <f t="shared" si="0"/>
        <v>0</v>
      </c>
      <c r="AH31" s="33">
        <f>SUM(AG31+'jan-09'!AH31)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14">
        <f t="shared" si="0"/>
        <v>0</v>
      </c>
      <c r="AH32" s="33">
        <f>SUM(AG32+'jan-09'!AH32)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14">
        <f t="shared" si="0"/>
        <v>0</v>
      </c>
      <c r="AH33" s="33">
        <f>SUM(AG33+'jan-09'!AH33)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14">
        <f t="shared" si="0"/>
        <v>0</v>
      </c>
      <c r="AH34" s="33">
        <f>SUM(AG34+'jan-09'!AH34)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14">
        <f t="shared" si="0"/>
        <v>0</v>
      </c>
      <c r="AH35" s="33">
        <f>SUM(AG35+'jan-09'!AH35)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14">
        <f t="shared" si="0"/>
        <v>0</v>
      </c>
      <c r="AH36" s="33">
        <f>SUM(AG36+'jan-09'!AH36)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14">
        <f t="shared" si="0"/>
        <v>0</v>
      </c>
      <c r="AH37" s="33">
        <f>SUM(AG37+'jan-09'!AH37)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14">
        <f t="shared" si="0"/>
        <v>0</v>
      </c>
      <c r="AH38" s="33">
        <f>SUM(AG38+'jan-09'!AH38)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14">
        <f t="shared" si="0"/>
        <v>0</v>
      </c>
      <c r="AH39" s="33">
        <f>SUM(AG39+'jan-09'!AH39)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14">
        <f t="shared" si="0"/>
        <v>0</v>
      </c>
      <c r="AH40" s="33">
        <f>SUM(AG40+'jan-09'!AH40)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14">
        <f t="shared" si="0"/>
        <v>0</v>
      </c>
      <c r="AH41" s="33">
        <f>SUM(AG41+'jan-09'!AH41)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14">
        <f t="shared" si="0"/>
        <v>0</v>
      </c>
      <c r="AH42" s="33">
        <f>SUM(AG42+'jan-09'!AH42)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 hidden="1">
      <c r="A43" s="16" t="s">
        <v>47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14">
        <f t="shared" si="0"/>
        <v>0</v>
      </c>
      <c r="AH43" s="33">
        <f>SUM(AG43+'jan-09'!AH43)</f>
        <v>0</v>
      </c>
      <c r="AI43" s="50">
        <v>303</v>
      </c>
      <c r="AJ43" s="50">
        <v>434</v>
      </c>
      <c r="AK43" s="50"/>
      <c r="AL43" s="52">
        <f t="shared" si="1"/>
        <v>737</v>
      </c>
      <c r="AM43" s="45"/>
    </row>
    <row r="44" spans="1:39" s="2" customFormat="1" hidden="1">
      <c r="A44" s="35" t="s">
        <v>48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14">
        <f t="shared" si="0"/>
        <v>0</v>
      </c>
      <c r="AH44" s="33">
        <f>SUM(AG44+'jan-09'!AH44)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14">
        <f t="shared" si="0"/>
        <v>0</v>
      </c>
      <c r="AH45" s="33">
        <f>SUM(AG45+'jan-09'!AH45)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14">
        <f t="shared" si="0"/>
        <v>0</v>
      </c>
      <c r="AH46" s="33">
        <f>SUM(AG46+'jan-09'!AH46)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 hidden="1">
      <c r="A47" s="16" t="s">
        <v>51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14">
        <f t="shared" si="0"/>
        <v>0</v>
      </c>
      <c r="AH47" s="33">
        <f>SUM(AG47+'jan-09'!AH47)</f>
        <v>0</v>
      </c>
      <c r="AI47" s="50">
        <v>361</v>
      </c>
      <c r="AJ47" s="50">
        <v>55</v>
      </c>
      <c r="AK47" s="50"/>
      <c r="AL47" s="52">
        <f t="shared" si="1"/>
        <v>416</v>
      </c>
      <c r="AM47" s="45"/>
    </row>
    <row r="48" spans="1:39" s="2" customFormat="1" hidden="1">
      <c r="A48" s="16" t="s">
        <v>52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14">
        <f t="shared" si="0"/>
        <v>0</v>
      </c>
      <c r="AH48" s="33">
        <f>SUM(AG48+'jan-09'!AH48)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14">
        <f t="shared" si="0"/>
        <v>0</v>
      </c>
      <c r="AH49" s="33">
        <f>SUM(AG49+'jan-09'!AH49)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14">
        <f t="shared" si="0"/>
        <v>0</v>
      </c>
      <c r="AH50" s="33">
        <f>SUM(AG50+'jan-09'!AH50)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 hidden="1">
      <c r="A51" s="16" t="s">
        <v>55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14">
        <f t="shared" si="0"/>
        <v>0</v>
      </c>
      <c r="AH51" s="33">
        <f>SUM(AG51+'jan-09'!AH51)</f>
        <v>0</v>
      </c>
      <c r="AI51" s="50">
        <v>176</v>
      </c>
      <c r="AJ51" s="50">
        <v>56</v>
      </c>
      <c r="AK51" s="50"/>
      <c r="AL51" s="52">
        <f t="shared" si="1"/>
        <v>232</v>
      </c>
      <c r="AM51" s="45"/>
    </row>
    <row r="52" spans="1:39" hidden="1">
      <c r="A52" s="16" t="s">
        <v>56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14">
        <f t="shared" si="0"/>
        <v>0</v>
      </c>
      <c r="AH52" s="33">
        <f>SUM(AG52+'jan-09'!AH52)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 hidden="1">
      <c r="A53" s="16" t="s">
        <v>57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14">
        <f t="shared" si="0"/>
        <v>0</v>
      </c>
      <c r="AH53" s="33">
        <f>SUM(AG53+'jan-09'!AH53)</f>
        <v>0</v>
      </c>
      <c r="AI53" s="50">
        <v>62</v>
      </c>
      <c r="AJ53" s="50">
        <v>28</v>
      </c>
      <c r="AK53" s="50"/>
      <c r="AL53" s="52">
        <f t="shared" si="1"/>
        <v>90</v>
      </c>
      <c r="AM53" s="45"/>
    </row>
    <row r="54" spans="1:39" s="2" customFormat="1" hidden="1">
      <c r="A54" s="16" t="s">
        <v>58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4">
        <f t="shared" si="0"/>
        <v>0</v>
      </c>
      <c r="AH54" s="33">
        <f>SUM(AG54+'jan-09'!AH54)</f>
        <v>0</v>
      </c>
      <c r="AI54" s="50">
        <v>169</v>
      </c>
      <c r="AJ54" s="50">
        <v>88</v>
      </c>
      <c r="AK54" s="50"/>
      <c r="AL54" s="52">
        <f t="shared" si="1"/>
        <v>257</v>
      </c>
      <c r="AM54" s="45"/>
    </row>
    <row r="55" spans="1:39" s="2" customFormat="1" hidden="1">
      <c r="A55" s="16" t="s">
        <v>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14">
        <f t="shared" si="0"/>
        <v>0</v>
      </c>
      <c r="AH55" s="33">
        <f>SUM(AG55+'jan-09'!AH55)</f>
        <v>0</v>
      </c>
      <c r="AI55" s="50">
        <v>310</v>
      </c>
      <c r="AJ55" s="50">
        <v>281</v>
      </c>
      <c r="AK55" s="50"/>
      <c r="AL55" s="52">
        <f t="shared" si="1"/>
        <v>591</v>
      </c>
      <c r="AM55" s="45"/>
    </row>
    <row r="56" spans="1:39" s="2" customFormat="1" hidden="1">
      <c r="A56" s="16" t="s">
        <v>60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14">
        <f t="shared" si="0"/>
        <v>0</v>
      </c>
      <c r="AH56" s="33">
        <f>SUM(AG56+'jan-09'!AH56)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 hidden="1">
      <c r="A57" s="16" t="s">
        <v>61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14">
        <f t="shared" si="0"/>
        <v>0</v>
      </c>
      <c r="AH57" s="33">
        <f>SUM(AG57+'jan-09'!AH57)</f>
        <v>0</v>
      </c>
      <c r="AI57" s="50">
        <v>108</v>
      </c>
      <c r="AJ57" s="50">
        <v>66</v>
      </c>
      <c r="AK57" s="50"/>
      <c r="AL57" s="52">
        <f t="shared" si="1"/>
        <v>174</v>
      </c>
      <c r="AM57" s="45"/>
    </row>
    <row r="58" spans="1:39" s="2" customFormat="1" hidden="1">
      <c r="A58" s="16" t="s">
        <v>62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14">
        <f t="shared" si="0"/>
        <v>0</v>
      </c>
      <c r="AH58" s="33">
        <f>SUM(AG58+'jan-09'!AH58)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14">
        <f t="shared" si="0"/>
        <v>0</v>
      </c>
      <c r="AH59" s="33">
        <f>SUM(AG59+'jan-09'!AH59)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14">
        <f t="shared" si="0"/>
        <v>0</v>
      </c>
      <c r="AH60" s="33">
        <f>SUM(AG60+'jan-09'!AH60)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 hidden="1">
      <c r="A61" s="16" t="s">
        <v>65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14">
        <f t="shared" si="0"/>
        <v>0</v>
      </c>
      <c r="AH61" s="33">
        <f>SUM(AG61+'jan-09'!AH61)</f>
        <v>0</v>
      </c>
      <c r="AI61" s="50">
        <v>77</v>
      </c>
      <c r="AJ61" s="50">
        <v>17</v>
      </c>
      <c r="AK61" s="50"/>
      <c r="AL61" s="52">
        <f t="shared" si="1"/>
        <v>94</v>
      </c>
      <c r="AM61" s="45"/>
    </row>
    <row r="62" spans="1:39" hidden="1">
      <c r="A62" s="16" t="s">
        <v>66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14">
        <f t="shared" si="0"/>
        <v>0</v>
      </c>
      <c r="AH62" s="33">
        <f>SUM(AG62+'jan-09'!AH62)</f>
        <v>0</v>
      </c>
      <c r="AI62" s="50">
        <v>237</v>
      </c>
      <c r="AJ62" s="50">
        <v>4</v>
      </c>
      <c r="AK62" s="50"/>
      <c r="AL62" s="52">
        <f t="shared" si="1"/>
        <v>241</v>
      </c>
      <c r="AM62" s="45"/>
    </row>
    <row r="63" spans="1:39" hidden="1">
      <c r="A63" s="16" t="s">
        <v>67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14">
        <f t="shared" si="0"/>
        <v>0</v>
      </c>
      <c r="AH63" s="33">
        <f>SUM(AG63+'jan-09'!AH63)</f>
        <v>0</v>
      </c>
      <c r="AI63" s="50">
        <v>1017</v>
      </c>
      <c r="AJ63" s="50">
        <v>6630</v>
      </c>
      <c r="AK63" s="50"/>
      <c r="AL63" s="52">
        <f t="shared" si="1"/>
        <v>7647</v>
      </c>
      <c r="AM63" s="45"/>
    </row>
    <row r="64" spans="1:39" hidden="1">
      <c r="A64" s="16" t="s">
        <v>68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14">
        <f t="shared" si="0"/>
        <v>0</v>
      </c>
      <c r="AH64" s="33">
        <f>SUM(AG64+'jan-09'!AH64)</f>
        <v>0</v>
      </c>
      <c r="AI64" s="50">
        <v>174</v>
      </c>
      <c r="AJ64" s="50">
        <v>143</v>
      </c>
      <c r="AK64" s="50"/>
      <c r="AL64" s="52">
        <f t="shared" si="1"/>
        <v>317</v>
      </c>
      <c r="AM64" s="45"/>
    </row>
    <row r="65" spans="1:39" s="2" customFormat="1" hidden="1">
      <c r="A65" s="16" t="s">
        <v>69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14">
        <f t="shared" si="0"/>
        <v>0</v>
      </c>
      <c r="AH65" s="33">
        <f>SUM(AG65+'jan-09'!AH65)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 hidden="1">
      <c r="A66" s="16" t="s">
        <v>70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14"/>
      <c r="AG66" s="14">
        <f t="shared" si="0"/>
        <v>0</v>
      </c>
      <c r="AH66" s="33">
        <f>SUM(AG66+'jan-09'!AH66)</f>
        <v>0</v>
      </c>
      <c r="AI66" s="50">
        <v>191</v>
      </c>
      <c r="AJ66" s="50">
        <v>39</v>
      </c>
      <c r="AK66" s="50"/>
      <c r="AL66" s="52">
        <f t="shared" si="1"/>
        <v>230</v>
      </c>
      <c r="AM66" s="45"/>
    </row>
    <row r="67" spans="1:39" s="3" customFormat="1" hidden="1">
      <c r="A67" s="16" t="s">
        <v>71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14"/>
      <c r="AG67" s="14">
        <f t="shared" si="0"/>
        <v>0</v>
      </c>
      <c r="AH67" s="33">
        <f>SUM(AG67+'jan-09'!AH67)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 hidden="1">
      <c r="A68" s="16" t="s">
        <v>72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14"/>
      <c r="AG68" s="14">
        <f t="shared" si="0"/>
        <v>0</v>
      </c>
      <c r="AH68" s="33">
        <f>SUM(AG68+'jan-09'!AH68)</f>
        <v>0</v>
      </c>
      <c r="AI68" s="50">
        <v>607</v>
      </c>
      <c r="AJ68" s="50">
        <v>181</v>
      </c>
      <c r="AK68" s="50"/>
      <c r="AL68" s="52">
        <f t="shared" si="2"/>
        <v>788</v>
      </c>
      <c r="AM68" s="45"/>
    </row>
    <row r="69" spans="1:39" s="3" customFormat="1" hidden="1">
      <c r="A69" s="16" t="s">
        <v>73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14"/>
      <c r="AG69" s="14">
        <f t="shared" si="0"/>
        <v>0</v>
      </c>
      <c r="AH69" s="33">
        <f>SUM(AG69+'jan-09'!AH69)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 hidden="1">
      <c r="A70" s="16" t="s">
        <v>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14"/>
      <c r="AG70" s="14">
        <f t="shared" si="0"/>
        <v>0</v>
      </c>
      <c r="AH70" s="33">
        <f>SUM(AG70+'jan-09'!AH70)</f>
        <v>0</v>
      </c>
      <c r="AI70" s="50">
        <v>82</v>
      </c>
      <c r="AJ70" s="50">
        <v>235</v>
      </c>
      <c r="AK70" s="50"/>
      <c r="AL70" s="52">
        <f t="shared" si="2"/>
        <v>317</v>
      </c>
      <c r="AM70" s="45"/>
    </row>
    <row r="71" spans="1:39" s="3" customFormat="1" hidden="1">
      <c r="A71" s="16" t="s">
        <v>75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14"/>
      <c r="AG71" s="14">
        <f t="shared" si="0"/>
        <v>0</v>
      </c>
      <c r="AH71" s="33">
        <f>SUM(AG71+'jan-09'!AH71)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 hidden="1">
      <c r="A72" s="16" t="s">
        <v>76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  <c r="AG72" s="14">
        <f t="shared" si="0"/>
        <v>0</v>
      </c>
      <c r="AH72" s="33">
        <f>SUM(AG72+'jan-09'!AH72)</f>
        <v>0</v>
      </c>
      <c r="AI72" s="50">
        <v>3062</v>
      </c>
      <c r="AJ72" s="50">
        <v>3672</v>
      </c>
      <c r="AK72" s="50"/>
      <c r="AL72" s="52">
        <f t="shared" si="2"/>
        <v>6734</v>
      </c>
      <c r="AM72" s="45"/>
    </row>
    <row r="73" spans="1:39" s="3" customFormat="1" hidden="1">
      <c r="A73" s="16" t="s">
        <v>77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14">
        <f t="shared" si="0"/>
        <v>0</v>
      </c>
      <c r="AH73" s="33">
        <f>SUM(AG73+'jan-09'!AH73)</f>
        <v>0</v>
      </c>
      <c r="AI73" s="50">
        <v>1967</v>
      </c>
      <c r="AJ73" s="50">
        <v>4751</v>
      </c>
      <c r="AK73" s="50"/>
      <c r="AL73" s="52">
        <f t="shared" si="2"/>
        <v>6718</v>
      </c>
      <c r="AM73" s="45"/>
    </row>
    <row r="74" spans="1:39" s="2" customFormat="1" hidden="1">
      <c r="A74" s="16" t="s">
        <v>78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14">
        <f t="shared" si="0"/>
        <v>0</v>
      </c>
      <c r="AH74" s="33">
        <f>SUM(AG74+'jan-09'!AH74)</f>
        <v>0</v>
      </c>
      <c r="AI74" s="50">
        <v>14815</v>
      </c>
      <c r="AJ74" s="50">
        <v>8368</v>
      </c>
      <c r="AK74" s="50"/>
      <c r="AL74" s="52">
        <f t="shared" si="2"/>
        <v>23183</v>
      </c>
      <c r="AM74" s="45"/>
    </row>
    <row r="75" spans="1:39" s="2" customFormat="1" hidden="1">
      <c r="A75" s="35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14">
        <f t="shared" si="0"/>
        <v>0</v>
      </c>
      <c r="AH75" s="33">
        <f>SUM(AG75+'jan-09'!AH75)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 hidden="1">
      <c r="A76" s="35" t="s">
        <v>80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14">
        <f t="shared" si="0"/>
        <v>0</v>
      </c>
      <c r="AH76" s="33">
        <f>SUM(AG76+'jan-09'!AH76)</f>
        <v>0</v>
      </c>
      <c r="AI76" s="50">
        <v>135</v>
      </c>
      <c r="AJ76" s="50">
        <v>24</v>
      </c>
      <c r="AK76" s="50"/>
      <c r="AL76" s="52">
        <f t="shared" si="2"/>
        <v>159</v>
      </c>
      <c r="AM76" s="45"/>
    </row>
    <row r="77" spans="1:39" s="2" customFormat="1" hidden="1">
      <c r="A77" s="35" t="s">
        <v>81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14">
        <f t="shared" si="0"/>
        <v>0</v>
      </c>
      <c r="AH77" s="33">
        <f>SUM(AG77+'jan-09'!AH77)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 hidden="1">
      <c r="A78" s="35" t="s">
        <v>82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14">
        <f t="shared" si="0"/>
        <v>0</v>
      </c>
      <c r="AH78" s="33">
        <f>SUM(AG78+'jan-09'!AH78)</f>
        <v>0</v>
      </c>
      <c r="AI78" s="50">
        <v>2771</v>
      </c>
      <c r="AJ78" s="50">
        <v>854</v>
      </c>
      <c r="AK78" s="50"/>
      <c r="AL78" s="52">
        <f t="shared" si="2"/>
        <v>3625</v>
      </c>
      <c r="AM78" s="45"/>
    </row>
    <row r="79" spans="1:39" s="2" customFormat="1" hidden="1">
      <c r="A79" s="35" t="s">
        <v>83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14">
        <f t="shared" si="0"/>
        <v>0</v>
      </c>
      <c r="AH79" s="33">
        <f>SUM(AG79+'jan-09'!AH79)</f>
        <v>0</v>
      </c>
      <c r="AI79" s="50">
        <v>526</v>
      </c>
      <c r="AJ79" s="50">
        <v>158</v>
      </c>
      <c r="AK79" s="50"/>
      <c r="AL79" s="52">
        <f t="shared" si="2"/>
        <v>684</v>
      </c>
      <c r="AM79" s="45"/>
    </row>
    <row r="80" spans="1:39" s="2" customFormat="1" hidden="1">
      <c r="A80" s="35" t="s">
        <v>84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14">
        <f t="shared" si="0"/>
        <v>0</v>
      </c>
      <c r="AH80" s="33">
        <f>SUM(AG80+'jan-09'!AH80)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 hidden="1">
      <c r="A81" s="35" t="s">
        <v>86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14">
        <f t="shared" si="0"/>
        <v>0</v>
      </c>
      <c r="AH81" s="33">
        <f>SUM(AG81+'jan-09'!AH81)</f>
        <v>0</v>
      </c>
      <c r="AI81" s="50">
        <v>96</v>
      </c>
      <c r="AJ81" s="50">
        <v>28</v>
      </c>
      <c r="AK81" s="50"/>
      <c r="AL81" s="52">
        <f t="shared" si="2"/>
        <v>124</v>
      </c>
      <c r="AM81" s="45"/>
    </row>
    <row r="82" spans="1:39" s="2" customFormat="1" hidden="1">
      <c r="A82" s="35" t="s">
        <v>87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14">
        <f t="shared" si="0"/>
        <v>0</v>
      </c>
      <c r="AH82" s="33">
        <f>SUM(AG82+'jan-09'!AH82)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14">
        <f t="shared" si="0"/>
        <v>0</v>
      </c>
      <c r="AH83" s="33">
        <f>SUM(AG83+'jan-09'!AH83)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 hidden="1">
      <c r="A84" s="35" t="s">
        <v>89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14">
        <f t="shared" si="0"/>
        <v>0</v>
      </c>
      <c r="AH84" s="33">
        <f>SUM(AG84+'jan-09'!AH84)</f>
        <v>0</v>
      </c>
      <c r="AI84" s="50">
        <v>1525</v>
      </c>
      <c r="AJ84" s="50">
        <v>620</v>
      </c>
      <c r="AK84" s="50"/>
      <c r="AL84" s="52">
        <f t="shared" si="2"/>
        <v>2145</v>
      </c>
      <c r="AM84" s="45"/>
    </row>
    <row r="85" spans="1:39" s="2" customFormat="1" hidden="1">
      <c r="A85" s="35" t="s">
        <v>90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14">
        <f t="shared" si="0"/>
        <v>0</v>
      </c>
      <c r="AH85" s="33">
        <f>SUM(AG85+'jan-09'!AH85)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 hidden="1">
      <c r="A86" s="35" t="s">
        <v>91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14">
        <f t="shared" si="0"/>
        <v>0</v>
      </c>
      <c r="AH86" s="33">
        <f>SUM(AG86+'jan-09'!AH86)</f>
        <v>0</v>
      </c>
      <c r="AI86" s="50">
        <v>978</v>
      </c>
      <c r="AJ86" s="50">
        <v>433</v>
      </c>
      <c r="AK86" s="50"/>
      <c r="AL86" s="52">
        <f t="shared" si="2"/>
        <v>1411</v>
      </c>
      <c r="AM86" s="45"/>
    </row>
    <row r="87" spans="1:39" s="2" customFormat="1" hidden="1">
      <c r="A87" s="35" t="s">
        <v>92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14">
        <f t="shared" si="0"/>
        <v>0</v>
      </c>
      <c r="AH87" s="33">
        <f>SUM(AG87+'jan-09'!AH87)</f>
        <v>0</v>
      </c>
      <c r="AI87" s="50">
        <v>434</v>
      </c>
      <c r="AJ87" s="50">
        <v>196</v>
      </c>
      <c r="AK87" s="50"/>
      <c r="AL87" s="52">
        <f t="shared" si="2"/>
        <v>630</v>
      </c>
      <c r="AM87" s="45"/>
    </row>
    <row r="88" spans="1:39" s="2" customFormat="1" hidden="1">
      <c r="A88" s="35" t="s">
        <v>93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14">
        <f t="shared" si="0"/>
        <v>0</v>
      </c>
      <c r="AH88" s="33">
        <f>SUM(AG88+'jan-09'!AH88)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14">
        <f t="shared" si="0"/>
        <v>0</v>
      </c>
      <c r="AH89" s="33">
        <f>SUM(AG89+'jan-09'!AH89)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14">
        <f t="shared" si="0"/>
        <v>0</v>
      </c>
      <c r="AH90" s="33">
        <f>SUM(AG90+'jan-09'!AH90)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 hidden="1">
      <c r="A91" s="35" t="s">
        <v>96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14">
        <f t="shared" si="0"/>
        <v>0</v>
      </c>
      <c r="AH91" s="33">
        <f>SUM(AG91+'jan-09'!AH91)</f>
        <v>0</v>
      </c>
      <c r="AI91" s="50">
        <v>124</v>
      </c>
      <c r="AJ91" s="50">
        <v>49</v>
      </c>
      <c r="AK91" s="50"/>
      <c r="AL91" s="52">
        <f t="shared" si="2"/>
        <v>173</v>
      </c>
      <c r="AM91" s="45"/>
    </row>
    <row r="92" spans="1:39" s="2" customFormat="1" hidden="1">
      <c r="A92" s="35" t="s">
        <v>97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14">
        <f t="shared" si="0"/>
        <v>0</v>
      </c>
      <c r="AH92" s="33">
        <f>SUM(AG92+'jan-09'!AH92)</f>
        <v>0</v>
      </c>
      <c r="AI92" s="50">
        <v>7</v>
      </c>
      <c r="AJ92" s="50">
        <v>2</v>
      </c>
      <c r="AK92" s="50"/>
      <c r="AL92" s="52">
        <f t="shared" si="2"/>
        <v>9</v>
      </c>
      <c r="AM92" s="45"/>
    </row>
    <row r="93" spans="1:39" s="2" customFormat="1" hidden="1">
      <c r="A93" s="35" t="s">
        <v>98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14">
        <f t="shared" si="0"/>
        <v>0</v>
      </c>
      <c r="AH93" s="33">
        <f>SUM(AG93+'jan-09'!AH93)</f>
        <v>0</v>
      </c>
      <c r="AI93" s="50">
        <v>1968</v>
      </c>
      <c r="AJ93" s="50">
        <v>381</v>
      </c>
      <c r="AK93" s="50"/>
      <c r="AL93" s="52">
        <f t="shared" si="2"/>
        <v>2349</v>
      </c>
      <c r="AM93" s="45"/>
    </row>
    <row r="94" spans="1:39" s="2" customFormat="1" hidden="1">
      <c r="A94" s="35" t="s">
        <v>99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4">
        <f t="shared" si="0"/>
        <v>0</v>
      </c>
      <c r="AH94" s="33">
        <f>SUM(AG94+'jan-09'!AH94)</f>
        <v>0</v>
      </c>
      <c r="AI94" s="50">
        <v>0</v>
      </c>
      <c r="AJ94" s="50">
        <v>1</v>
      </c>
      <c r="AK94" s="50"/>
      <c r="AL94" s="52">
        <f t="shared" si="2"/>
        <v>1</v>
      </c>
      <c r="AM94" s="45"/>
    </row>
    <row r="95" spans="1:39" s="2" customFormat="1" hidden="1">
      <c r="A95" s="35" t="s">
        <v>100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14">
        <f t="shared" si="0"/>
        <v>0</v>
      </c>
      <c r="AH95" s="33">
        <f>SUM(AG95+'jan-09'!AH95)</f>
        <v>0</v>
      </c>
      <c r="AI95" s="50">
        <v>518</v>
      </c>
      <c r="AJ95" s="50">
        <v>203</v>
      </c>
      <c r="AK95" s="50"/>
      <c r="AL95" s="52">
        <f t="shared" si="2"/>
        <v>721</v>
      </c>
      <c r="AM95" s="45"/>
    </row>
    <row r="96" spans="1:39" s="2" customFormat="1" hidden="1">
      <c r="A96" s="35" t="s">
        <v>101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14">
        <f t="shared" si="0"/>
        <v>0</v>
      </c>
      <c r="AH96" s="33">
        <f>SUM(AG96+'jan-09'!AH96)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14">
        <f t="shared" si="0"/>
        <v>0</v>
      </c>
      <c r="AH97" s="33">
        <f>SUM(AG97+'jan-09'!AH97)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 hidden="1">
      <c r="A98" s="35" t="s">
        <v>103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14">
        <f t="shared" si="0"/>
        <v>0</v>
      </c>
      <c r="AH98" s="33">
        <f>SUM(AG98+'jan-09'!AH98)</f>
        <v>0</v>
      </c>
      <c r="AI98" s="50">
        <v>4</v>
      </c>
      <c r="AJ98" s="50">
        <v>16</v>
      </c>
      <c r="AK98" s="50"/>
      <c r="AL98" s="52">
        <f t="shared" si="2"/>
        <v>20</v>
      </c>
      <c r="AM98" s="45"/>
    </row>
    <row r="99" spans="1:39" s="2" customFormat="1" hidden="1">
      <c r="A99" s="35" t="s">
        <v>104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14">
        <f t="shared" si="0"/>
        <v>0</v>
      </c>
      <c r="AH99" s="33">
        <f>SUM(AG99+'jan-09'!AH99)</f>
        <v>0</v>
      </c>
      <c r="AI99" s="50">
        <v>2100</v>
      </c>
      <c r="AJ99" s="50">
        <v>1078</v>
      </c>
      <c r="AK99" s="50"/>
      <c r="AL99" s="52">
        <f t="shared" si="2"/>
        <v>3178</v>
      </c>
      <c r="AM99" s="45"/>
    </row>
    <row r="100" spans="1:39" s="2" customFormat="1" hidden="1">
      <c r="A100" s="35" t="s">
        <v>105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14">
        <f t="shared" si="0"/>
        <v>0</v>
      </c>
      <c r="AH100" s="33">
        <f>SUM(AG100+'jan-09'!AH100)</f>
        <v>0</v>
      </c>
      <c r="AI100" s="50">
        <v>358</v>
      </c>
      <c r="AJ100" s="50">
        <v>131</v>
      </c>
      <c r="AK100" s="50"/>
      <c r="AL100" s="52">
        <f t="shared" si="2"/>
        <v>489</v>
      </c>
      <c r="AM100" s="45"/>
    </row>
    <row r="101" spans="1:39" s="2" customFormat="1" hidden="1">
      <c r="A101" s="35" t="s">
        <v>106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4">
        <f t="shared" si="0"/>
        <v>0</v>
      </c>
      <c r="AH101" s="33">
        <f>SUM(AG101+'jan-09'!AH101)</f>
        <v>0</v>
      </c>
      <c r="AI101" s="50">
        <v>4303</v>
      </c>
      <c r="AJ101" s="50">
        <v>1904</v>
      </c>
      <c r="AK101" s="50"/>
      <c r="AL101" s="52">
        <f t="shared" si="2"/>
        <v>6207</v>
      </c>
      <c r="AM101" s="45"/>
    </row>
    <row r="102" spans="1:39" s="2" customFormat="1" hidden="1">
      <c r="A102" s="35" t="s">
        <v>107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4">
        <f t="shared" ref="AG102:AG162" si="3">SUM(B102:AF102)</f>
        <v>0</v>
      </c>
      <c r="AH102" s="33">
        <f>SUM(AG102+'jan-09'!AH102)</f>
        <v>0</v>
      </c>
      <c r="AI102" s="50">
        <v>2642</v>
      </c>
      <c r="AJ102" s="50">
        <v>2098</v>
      </c>
      <c r="AK102" s="50"/>
      <c r="AL102" s="52">
        <f t="shared" si="2"/>
        <v>4740</v>
      </c>
      <c r="AM102" s="45"/>
    </row>
    <row r="103" spans="1:39" s="2" customFormat="1" hidden="1">
      <c r="A103" s="35" t="s">
        <v>108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4">
        <f t="shared" si="3"/>
        <v>0</v>
      </c>
      <c r="AH103" s="33">
        <f>SUM(AG103+'jan-09'!AH103)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4">
        <f t="shared" si="3"/>
        <v>0</v>
      </c>
      <c r="AH104" s="33">
        <f>SUM(AG104+'jan-09'!AH104)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4">
        <f t="shared" si="3"/>
        <v>0</v>
      </c>
      <c r="AH105" s="33">
        <f>SUM(AG105+'jan-09'!AH105)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 hidden="1">
      <c r="A106" s="35" t="s">
        <v>111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4">
        <f t="shared" si="3"/>
        <v>0</v>
      </c>
      <c r="AH106" s="33">
        <f>SUM(AG106+'jan-09'!AH106)</f>
        <v>0</v>
      </c>
      <c r="AI106" s="50">
        <v>216</v>
      </c>
      <c r="AJ106" s="50">
        <v>73</v>
      </c>
      <c r="AK106" s="50"/>
      <c r="AL106" s="52">
        <f t="shared" si="2"/>
        <v>289</v>
      </c>
      <c r="AM106" s="45"/>
    </row>
    <row r="107" spans="1:39" s="2" customFormat="1" hidden="1">
      <c r="A107" s="35" t="s">
        <v>112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4">
        <f t="shared" si="3"/>
        <v>0</v>
      </c>
      <c r="AH107" s="33">
        <f>SUM(AG107+'jan-09'!AH107)</f>
        <v>0</v>
      </c>
      <c r="AI107" s="50">
        <v>1419</v>
      </c>
      <c r="AJ107" s="50">
        <v>1530</v>
      </c>
      <c r="AK107" s="50"/>
      <c r="AL107" s="52">
        <f t="shared" si="2"/>
        <v>2949</v>
      </c>
      <c r="AM107" s="45"/>
    </row>
    <row r="108" spans="1:39" s="2" customFormat="1" hidden="1">
      <c r="A108" s="35" t="s">
        <v>113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4">
        <f t="shared" ref="AG108" si="4">SUM(B108:AF108)</f>
        <v>0</v>
      </c>
      <c r="AH108" s="33">
        <f>SUM(AG108+'jan-09'!AH108)</f>
        <v>0</v>
      </c>
      <c r="AI108" s="50">
        <v>8</v>
      </c>
      <c r="AJ108" s="50">
        <v>4</v>
      </c>
      <c r="AK108" s="50"/>
      <c r="AL108" s="52">
        <f t="shared" si="2"/>
        <v>12</v>
      </c>
      <c r="AM108" s="45"/>
    </row>
    <row r="109" spans="1:39" s="2" customFormat="1" hidden="1">
      <c r="A109" s="35" t="s">
        <v>114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4">
        <f t="shared" si="3"/>
        <v>0</v>
      </c>
      <c r="AH109" s="33">
        <f>SUM(AG109+'jan-09'!AH109)</f>
        <v>0</v>
      </c>
      <c r="AI109" s="50">
        <v>27638</v>
      </c>
      <c r="AJ109" s="50">
        <v>9662</v>
      </c>
      <c r="AK109" s="50"/>
      <c r="AL109" s="52">
        <f t="shared" si="2"/>
        <v>37300</v>
      </c>
      <c r="AM109" s="45"/>
    </row>
    <row r="110" spans="1:39" s="2" customFormat="1" hidden="1">
      <c r="A110" s="35" t="s">
        <v>115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4">
        <f t="shared" si="3"/>
        <v>0</v>
      </c>
      <c r="AH110" s="33">
        <f>SUM(AG110+'jan-09'!AH110)</f>
        <v>0</v>
      </c>
      <c r="AI110" s="50">
        <v>54077</v>
      </c>
      <c r="AJ110" s="50">
        <v>20768</v>
      </c>
      <c r="AK110" s="50"/>
      <c r="AL110" s="52">
        <f t="shared" si="2"/>
        <v>74845</v>
      </c>
      <c r="AM110" s="45"/>
    </row>
    <row r="111" spans="1:39" s="2" customFormat="1" hidden="1">
      <c r="A111" s="35" t="s">
        <v>116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4">
        <f t="shared" si="3"/>
        <v>0</v>
      </c>
      <c r="AH111" s="33">
        <f>SUM(AG111+'jan-09'!AH111)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 hidden="1">
      <c r="A112" s="35" t="s">
        <v>117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4">
        <f t="shared" si="3"/>
        <v>0</v>
      </c>
      <c r="AH112" s="33">
        <f>SUM(AG112+'jan-09'!AH112)</f>
        <v>0</v>
      </c>
      <c r="AI112" s="50">
        <v>950</v>
      </c>
      <c r="AJ112" s="50">
        <v>442</v>
      </c>
      <c r="AK112" s="50"/>
      <c r="AL112" s="52">
        <f t="shared" si="2"/>
        <v>1392</v>
      </c>
      <c r="AM112" s="45"/>
    </row>
    <row r="113" spans="1:39" hidden="1">
      <c r="A113" s="5" t="s">
        <v>118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4">
        <f t="shared" si="3"/>
        <v>0</v>
      </c>
      <c r="AH113" s="33">
        <f>SUM(AG113+'jan-09'!AH113)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 hidden="1">
      <c r="A114" s="35" t="s">
        <v>119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4">
        <f t="shared" si="3"/>
        <v>0</v>
      </c>
      <c r="AH114" s="33">
        <f>SUM(AG114+'jan-09'!AH114)</f>
        <v>0</v>
      </c>
      <c r="AI114" s="50">
        <v>5198</v>
      </c>
      <c r="AJ114" s="50">
        <v>1268</v>
      </c>
      <c r="AK114" s="50"/>
      <c r="AL114" s="52">
        <f t="shared" si="2"/>
        <v>6466</v>
      </c>
      <c r="AM114" s="45"/>
    </row>
    <row r="115" spans="1:39" hidden="1">
      <c r="A115" s="5" t="s">
        <v>120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4">
        <f t="shared" si="3"/>
        <v>0</v>
      </c>
      <c r="AH115" s="33">
        <f>SUM(AG115+'jan-09'!AH115)</f>
        <v>0</v>
      </c>
      <c r="AI115" s="50">
        <v>370</v>
      </c>
      <c r="AJ115" s="50">
        <v>54</v>
      </c>
      <c r="AK115" s="50"/>
      <c r="AL115" s="52">
        <f t="shared" si="2"/>
        <v>424</v>
      </c>
      <c r="AM115" s="45"/>
    </row>
    <row r="116" spans="1:39" hidden="1">
      <c r="A116" s="35" t="s">
        <v>121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4">
        <f t="shared" si="3"/>
        <v>0</v>
      </c>
      <c r="AH116" s="33">
        <f>SUM(AG116+'jan-09'!AH116)</f>
        <v>0</v>
      </c>
      <c r="AI116" s="50">
        <v>8612</v>
      </c>
      <c r="AJ116" s="50">
        <v>6457</v>
      </c>
      <c r="AK116" s="50"/>
      <c r="AL116" s="52">
        <f t="shared" si="2"/>
        <v>15069</v>
      </c>
      <c r="AM116" s="45"/>
    </row>
    <row r="117" spans="1:39" hidden="1">
      <c r="A117" s="5" t="s">
        <v>122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4">
        <f t="shared" si="3"/>
        <v>0</v>
      </c>
      <c r="AH117" s="33">
        <f>SUM(AG117+'jan-09'!AH117)</f>
        <v>0</v>
      </c>
      <c r="AI117" s="50">
        <v>145</v>
      </c>
      <c r="AJ117" s="50">
        <v>21</v>
      </c>
      <c r="AK117" s="50"/>
      <c r="AL117" s="52">
        <f t="shared" si="2"/>
        <v>166</v>
      </c>
      <c r="AM117" s="45"/>
    </row>
    <row r="118" spans="1:39">
      <c r="A118" s="35" t="s">
        <v>123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4">
        <f t="shared" si="3"/>
        <v>0</v>
      </c>
      <c r="AH118" s="33">
        <f>SUM(AG118+'jan-09'!AH118)</f>
        <v>1</v>
      </c>
      <c r="AI118" s="50">
        <v>7027</v>
      </c>
      <c r="AJ118" s="50">
        <v>1626</v>
      </c>
      <c r="AK118" s="50"/>
      <c r="AL118" s="52">
        <f t="shared" si="2"/>
        <v>8654</v>
      </c>
      <c r="AM118" s="45"/>
    </row>
    <row r="119" spans="1:39" hidden="1">
      <c r="A119" s="35" t="s">
        <v>124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4">
        <f t="shared" si="3"/>
        <v>0</v>
      </c>
      <c r="AH119" s="33">
        <f>SUM(AG119+'jan-09'!AH119)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 hidden="1">
      <c r="A120" s="35" t="s">
        <v>125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4">
        <f t="shared" si="3"/>
        <v>0</v>
      </c>
      <c r="AH120" s="33">
        <f>SUM(AG120+'jan-09'!AH120)</f>
        <v>0</v>
      </c>
      <c r="AI120" s="50">
        <v>262</v>
      </c>
      <c r="AJ120" s="50">
        <v>88</v>
      </c>
      <c r="AK120" s="50"/>
      <c r="AL120" s="52">
        <f t="shared" si="2"/>
        <v>350</v>
      </c>
      <c r="AM120" s="45"/>
    </row>
    <row r="121" spans="1:39">
      <c r="A121" s="35" t="s">
        <v>126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14">
        <f t="shared" si="3"/>
        <v>0</v>
      </c>
      <c r="AH121" s="33">
        <f>SUM(AG121+'jan-09'!AH121)</f>
        <v>5</v>
      </c>
      <c r="AI121" s="50">
        <v>7557</v>
      </c>
      <c r="AJ121" s="50">
        <v>1345</v>
      </c>
      <c r="AK121" s="50"/>
      <c r="AL121" s="52">
        <f t="shared" si="2"/>
        <v>8907</v>
      </c>
      <c r="AM121" s="45"/>
    </row>
    <row r="122" spans="1:39">
      <c r="A122" s="35" t="s">
        <v>127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14">
        <f t="shared" si="3"/>
        <v>0</v>
      </c>
      <c r="AH122" s="33">
        <f>SUM(AG122+'jan-09'!AH122)</f>
        <v>4</v>
      </c>
      <c r="AI122" s="50">
        <v>15006</v>
      </c>
      <c r="AJ122" s="50">
        <v>6916</v>
      </c>
      <c r="AK122" s="50"/>
      <c r="AL122" s="52">
        <f t="shared" si="2"/>
        <v>21926</v>
      </c>
      <c r="AM122" s="45"/>
    </row>
    <row r="123" spans="1:39">
      <c r="A123" s="35" t="s">
        <v>128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14">
        <f t="shared" si="3"/>
        <v>0</v>
      </c>
      <c r="AH123" s="33">
        <f>SUM(AG123+'jan-09'!AH123)</f>
        <v>2</v>
      </c>
      <c r="AI123" s="50">
        <v>9461</v>
      </c>
      <c r="AJ123" s="50">
        <v>5534</v>
      </c>
      <c r="AK123" s="50"/>
      <c r="AL123" s="52">
        <f t="shared" si="2"/>
        <v>14997</v>
      </c>
      <c r="AM123" s="45"/>
    </row>
    <row r="124" spans="1:39" hidden="1">
      <c r="A124" s="35" t="s">
        <v>129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14">
        <f t="shared" si="3"/>
        <v>0</v>
      </c>
      <c r="AH124" s="33">
        <f>SUM(AG124+'jan-09'!AH124)</f>
        <v>0</v>
      </c>
      <c r="AI124" s="50">
        <v>811</v>
      </c>
      <c r="AJ124" s="50">
        <v>483</v>
      </c>
      <c r="AK124" s="50"/>
      <c r="AL124" s="52">
        <f t="shared" si="2"/>
        <v>1294</v>
      </c>
      <c r="AM124" s="45"/>
    </row>
    <row r="125" spans="1:39" hidden="1">
      <c r="A125" s="35" t="s">
        <v>130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14">
        <f t="shared" si="3"/>
        <v>0</v>
      </c>
      <c r="AH125" s="33">
        <f>SUM(AG125+'jan-09'!AH125)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 hidden="1">
      <c r="A126" s="35" t="s">
        <v>131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14">
        <f t="shared" si="3"/>
        <v>0</v>
      </c>
      <c r="AH126" s="33">
        <f>SUM(AG126+'jan-09'!AH126)</f>
        <v>0</v>
      </c>
      <c r="AI126" s="50">
        <v>2566</v>
      </c>
      <c r="AJ126" s="50">
        <v>1566</v>
      </c>
      <c r="AK126" s="50"/>
      <c r="AL126" s="52">
        <f t="shared" si="2"/>
        <v>4132</v>
      </c>
      <c r="AM126" s="45"/>
    </row>
    <row r="127" spans="1:39" hidden="1">
      <c r="A127" s="35" t="s">
        <v>132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14">
        <f t="shared" si="3"/>
        <v>0</v>
      </c>
      <c r="AH127" s="33">
        <f>SUM(AG127+'jan-09'!AH127)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14">
        <f t="shared" si="3"/>
        <v>0</v>
      </c>
      <c r="AH128" s="33">
        <f>SUM(AG128+'jan-09'!AH128)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 hidden="1">
      <c r="A129" s="35" t="s">
        <v>134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14">
        <f t="shared" si="3"/>
        <v>0</v>
      </c>
      <c r="AH129" s="33">
        <f>SUM(AG129+'jan-09'!AH129)</f>
        <v>0</v>
      </c>
      <c r="AI129" s="50">
        <v>766</v>
      </c>
      <c r="AJ129" s="50">
        <v>286</v>
      </c>
      <c r="AK129" s="50"/>
      <c r="AL129" s="52">
        <f t="shared" si="2"/>
        <v>1052</v>
      </c>
      <c r="AM129" s="45"/>
    </row>
    <row r="130" spans="1:39" hidden="1">
      <c r="A130" s="5" t="s">
        <v>135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14">
        <f t="shared" si="3"/>
        <v>0</v>
      </c>
      <c r="AH130" s="33">
        <f>SUM(AG130+'jan-09'!AH130)</f>
        <v>0</v>
      </c>
      <c r="AI130" s="50">
        <v>51</v>
      </c>
      <c r="AJ130" s="50">
        <v>17</v>
      </c>
      <c r="AK130" s="50"/>
      <c r="AL130" s="52">
        <f t="shared" si="2"/>
        <v>68</v>
      </c>
      <c r="AM130" s="45"/>
    </row>
    <row r="131" spans="1:39" hidden="1">
      <c r="A131" s="35" t="s">
        <v>136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14">
        <f t="shared" si="3"/>
        <v>0</v>
      </c>
      <c r="AH131" s="33">
        <f>SUM(AG131+'jan-09'!AH131)</f>
        <v>0</v>
      </c>
      <c r="AI131" s="50">
        <v>220</v>
      </c>
      <c r="AJ131" s="50">
        <v>66</v>
      </c>
      <c r="AK131" s="50"/>
      <c r="AL131" s="52">
        <f t="shared" ref="AL131:AL165" si="5">SUM(AH131:AK131)</f>
        <v>286</v>
      </c>
      <c r="AM131" s="45"/>
    </row>
    <row r="132" spans="1:39" hidden="1">
      <c r="A132" s="35" t="s">
        <v>137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14">
        <f t="shared" si="3"/>
        <v>0</v>
      </c>
      <c r="AH132" s="33">
        <f>SUM(AG132+'jan-09'!AH132)</f>
        <v>0</v>
      </c>
      <c r="AI132" s="50">
        <v>32</v>
      </c>
      <c r="AJ132" s="50">
        <v>9</v>
      </c>
      <c r="AK132" s="50"/>
      <c r="AL132" s="52">
        <f t="shared" si="5"/>
        <v>41</v>
      </c>
      <c r="AM132" s="45"/>
    </row>
    <row r="133" spans="1:39" hidden="1">
      <c r="A133" s="35" t="s">
        <v>138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14">
        <f t="shared" si="3"/>
        <v>0</v>
      </c>
      <c r="AH133" s="33">
        <f>SUM(AG133+'jan-09'!AH133)</f>
        <v>0</v>
      </c>
      <c r="AI133" s="50">
        <v>9</v>
      </c>
      <c r="AJ133" s="50">
        <v>1</v>
      </c>
      <c r="AK133" s="50"/>
      <c r="AL133" s="52">
        <f t="shared" si="5"/>
        <v>10</v>
      </c>
      <c r="AM133" s="45"/>
    </row>
    <row r="134" spans="1:39" hidden="1">
      <c r="A134" s="35" t="s">
        <v>139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14">
        <f t="shared" si="3"/>
        <v>0</v>
      </c>
      <c r="AH134" s="33">
        <f>SUM(AG134+'jan-09'!AH134)</f>
        <v>0</v>
      </c>
      <c r="AI134" s="50">
        <v>42</v>
      </c>
      <c r="AJ134" s="50">
        <v>4</v>
      </c>
      <c r="AK134" s="50"/>
      <c r="AL134" s="52">
        <f t="shared" si="5"/>
        <v>46</v>
      </c>
      <c r="AM134" s="45"/>
    </row>
    <row r="135" spans="1:39" hidden="1">
      <c r="A135" s="35" t="s">
        <v>140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14">
        <f t="shared" si="3"/>
        <v>0</v>
      </c>
      <c r="AH135" s="33">
        <f>SUM(AG135+'jan-09'!AH135)</f>
        <v>0</v>
      </c>
      <c r="AI135" s="50">
        <v>6</v>
      </c>
      <c r="AJ135" s="50"/>
      <c r="AK135" s="50"/>
      <c r="AL135" s="52">
        <f t="shared" si="5"/>
        <v>6</v>
      </c>
      <c r="AM135" s="45"/>
    </row>
    <row r="136" spans="1:39" hidden="1">
      <c r="A136" s="35" t="s">
        <v>141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14">
        <f t="shared" si="3"/>
        <v>0</v>
      </c>
      <c r="AH136" s="33">
        <f>SUM(AG136+'jan-09'!AH136)</f>
        <v>0</v>
      </c>
      <c r="AI136" s="50">
        <v>13</v>
      </c>
      <c r="AJ136" s="50"/>
      <c r="AK136" s="50"/>
      <c r="AL136" s="52">
        <f t="shared" si="5"/>
        <v>13</v>
      </c>
      <c r="AM136" s="45"/>
    </row>
    <row r="137" spans="1:39" hidden="1">
      <c r="A137" s="35" t="s">
        <v>142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14">
        <f t="shared" si="3"/>
        <v>0</v>
      </c>
      <c r="AH137" s="33">
        <f>SUM(AG137+'jan-09'!AH137)</f>
        <v>0</v>
      </c>
      <c r="AI137" s="50">
        <v>113</v>
      </c>
      <c r="AJ137" s="50">
        <v>1</v>
      </c>
      <c r="AK137" s="50"/>
      <c r="AL137" s="52">
        <f t="shared" si="5"/>
        <v>114</v>
      </c>
      <c r="AM137" s="45"/>
    </row>
    <row r="138" spans="1:39" hidden="1">
      <c r="A138" s="35" t="s">
        <v>143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14">
        <f t="shared" si="3"/>
        <v>0</v>
      </c>
      <c r="AH138" s="33">
        <f>SUM(AG138+'jan-09'!AH138)</f>
        <v>0</v>
      </c>
      <c r="AI138" s="50">
        <v>5</v>
      </c>
      <c r="AJ138" s="50"/>
      <c r="AK138" s="50"/>
      <c r="AL138" s="52">
        <f t="shared" si="5"/>
        <v>5</v>
      </c>
      <c r="AM138" s="45"/>
    </row>
    <row r="139" spans="1:39" hidden="1">
      <c r="A139" s="35" t="s">
        <v>144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14">
        <f t="shared" si="3"/>
        <v>0</v>
      </c>
      <c r="AH139" s="33">
        <f>SUM(AG139+'jan-09'!AH139)</f>
        <v>0</v>
      </c>
      <c r="AI139" s="50">
        <v>80</v>
      </c>
      <c r="AJ139" s="50">
        <v>36</v>
      </c>
      <c r="AK139" s="50"/>
      <c r="AL139" s="52">
        <f t="shared" si="5"/>
        <v>116</v>
      </c>
      <c r="AM139" s="45"/>
    </row>
    <row r="140" spans="1:39" hidden="1">
      <c r="A140" s="35" t="s">
        <v>145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14"/>
      <c r="AG140" s="14">
        <f t="shared" si="3"/>
        <v>0</v>
      </c>
      <c r="AH140" s="33">
        <f>SUM(AG140+'jan-09'!AH140)</f>
        <v>0</v>
      </c>
      <c r="AI140" s="50">
        <v>2975</v>
      </c>
      <c r="AJ140" s="50">
        <v>2076</v>
      </c>
      <c r="AK140" s="50"/>
      <c r="AL140" s="52">
        <f t="shared" si="5"/>
        <v>5051</v>
      </c>
      <c r="AM140" s="45"/>
    </row>
    <row r="141" spans="1:39" hidden="1">
      <c r="A141" s="35" t="s">
        <v>146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14"/>
      <c r="AG141" s="14">
        <f t="shared" si="3"/>
        <v>0</v>
      </c>
      <c r="AH141" s="33">
        <f>SUM(AG141+'jan-09'!AH141)</f>
        <v>0</v>
      </c>
      <c r="AI141" s="50">
        <v>2235</v>
      </c>
      <c r="AJ141" s="50">
        <v>870</v>
      </c>
      <c r="AK141" s="50"/>
      <c r="AL141" s="52">
        <f t="shared" si="5"/>
        <v>3105</v>
      </c>
      <c r="AM141" s="45"/>
    </row>
    <row r="142" spans="1:39" hidden="1">
      <c r="A142" s="35" t="s">
        <v>147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14"/>
      <c r="AG142" s="14">
        <f t="shared" si="3"/>
        <v>0</v>
      </c>
      <c r="AH142" s="33">
        <f>SUM(AG142+'jan-09'!AH142)</f>
        <v>0</v>
      </c>
      <c r="AI142" s="50">
        <v>1165</v>
      </c>
      <c r="AJ142" s="50">
        <v>565</v>
      </c>
      <c r="AK142" s="50"/>
      <c r="AL142" s="52">
        <f t="shared" si="5"/>
        <v>1730</v>
      </c>
      <c r="AM142" s="45"/>
    </row>
    <row r="143" spans="1:39" hidden="1">
      <c r="A143" s="35" t="s">
        <v>148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14"/>
      <c r="AG143" s="14">
        <f t="shared" si="3"/>
        <v>0</v>
      </c>
      <c r="AH143" s="33">
        <f>SUM(AG143+'jan-09'!AH143)</f>
        <v>0</v>
      </c>
      <c r="AI143" s="50">
        <v>1</v>
      </c>
      <c r="AJ143" s="50">
        <v>3</v>
      </c>
      <c r="AK143" s="50"/>
      <c r="AL143" s="52">
        <f t="shared" si="5"/>
        <v>4</v>
      </c>
      <c r="AM143" s="45"/>
    </row>
    <row r="144" spans="1:39" hidden="1">
      <c r="A144" s="35" t="s">
        <v>149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14">
        <f t="shared" si="3"/>
        <v>0</v>
      </c>
      <c r="AH144" s="33">
        <f>SUM(AG144+'jan-09'!AH144)</f>
        <v>0</v>
      </c>
      <c r="AI144" s="50">
        <v>7977</v>
      </c>
      <c r="AJ144" s="50">
        <v>9479</v>
      </c>
      <c r="AK144" s="50"/>
      <c r="AL144" s="52">
        <f t="shared" si="5"/>
        <v>17456</v>
      </c>
      <c r="AM144" s="45"/>
    </row>
    <row r="145" spans="1:39" hidden="1">
      <c r="A145" s="35" t="s">
        <v>150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14">
        <f t="shared" si="3"/>
        <v>0</v>
      </c>
      <c r="AH145" s="33">
        <f>SUM(AG145+'jan-09'!AH145)</f>
        <v>0</v>
      </c>
      <c r="AI145" s="50">
        <v>8</v>
      </c>
      <c r="AJ145" s="50">
        <v>1</v>
      </c>
      <c r="AK145" s="50"/>
      <c r="AL145" s="52">
        <f t="shared" si="5"/>
        <v>9</v>
      </c>
      <c r="AM145" s="45"/>
    </row>
    <row r="146" spans="1:39" hidden="1">
      <c r="A146" s="35" t="s">
        <v>151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14">
        <f t="shared" si="3"/>
        <v>0</v>
      </c>
      <c r="AH146" s="33">
        <f>SUM(AG146+'jan-09'!AH146)</f>
        <v>0</v>
      </c>
      <c r="AI146" s="50">
        <v>45</v>
      </c>
      <c r="AJ146" s="50">
        <v>27</v>
      </c>
      <c r="AK146" s="50"/>
      <c r="AL146" s="52">
        <f t="shared" si="5"/>
        <v>72</v>
      </c>
      <c r="AM146" s="45"/>
    </row>
    <row r="147" spans="1:39" hidden="1">
      <c r="A147" s="35" t="s">
        <v>152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14">
        <f t="shared" si="3"/>
        <v>0</v>
      </c>
      <c r="AH147" s="33">
        <f>SUM(AG147+'jan-09'!AH147)</f>
        <v>0</v>
      </c>
      <c r="AI147" s="50">
        <v>1135</v>
      </c>
      <c r="AJ147" s="50">
        <v>1691</v>
      </c>
      <c r="AK147" s="50"/>
      <c r="AL147" s="52">
        <f t="shared" si="5"/>
        <v>2826</v>
      </c>
      <c r="AM147" s="45"/>
    </row>
    <row r="148" spans="1:39" hidden="1">
      <c r="A148" s="35" t="s">
        <v>153</v>
      </c>
      <c r="B148" s="60"/>
      <c r="C148" s="60"/>
      <c r="D148" s="60"/>
      <c r="E148" s="60"/>
      <c r="F148" s="60"/>
      <c r="G148" s="62" t="s">
        <v>85</v>
      </c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14">
        <f t="shared" si="3"/>
        <v>0</v>
      </c>
      <c r="AH148" s="33">
        <f>SUM(AG148+'jan-09'!AH148)</f>
        <v>0</v>
      </c>
      <c r="AI148" s="50">
        <v>22</v>
      </c>
      <c r="AJ148" s="50">
        <v>5</v>
      </c>
      <c r="AK148" s="50"/>
      <c r="AL148" s="52">
        <f t="shared" si="5"/>
        <v>27</v>
      </c>
      <c r="AM148" s="45"/>
    </row>
    <row r="149" spans="1:39" hidden="1">
      <c r="A149" s="35" t="s">
        <v>154</v>
      </c>
      <c r="B149" s="60"/>
      <c r="C149" s="60"/>
      <c r="D149" s="60"/>
      <c r="E149" s="60"/>
      <c r="F149" s="60"/>
      <c r="G149" s="62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14">
        <f t="shared" si="3"/>
        <v>0</v>
      </c>
      <c r="AH149" s="33">
        <f>SUM(AG149+'jan-09'!AH149)</f>
        <v>0</v>
      </c>
      <c r="AI149" s="50">
        <v>2</v>
      </c>
      <c r="AJ149" s="50">
        <v>24</v>
      </c>
      <c r="AK149" s="50"/>
      <c r="AL149" s="52">
        <f t="shared" si="5"/>
        <v>26</v>
      </c>
      <c r="AM149" s="45"/>
    </row>
    <row r="150" spans="1:39" hidden="1">
      <c r="A150" s="35" t="s">
        <v>155</v>
      </c>
      <c r="B150" s="60"/>
      <c r="C150" s="60"/>
      <c r="D150" s="60"/>
      <c r="E150" s="60"/>
      <c r="F150" s="60"/>
      <c r="G150" s="62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14">
        <f t="shared" si="3"/>
        <v>0</v>
      </c>
      <c r="AH150" s="33">
        <f>SUM(AG150+'jan-09'!AH150)</f>
        <v>0</v>
      </c>
      <c r="AI150" s="50">
        <v>80</v>
      </c>
      <c r="AJ150" s="50">
        <v>42</v>
      </c>
      <c r="AK150" s="50"/>
      <c r="AL150" s="52">
        <f t="shared" si="5"/>
        <v>122</v>
      </c>
      <c r="AM150" s="45"/>
    </row>
    <row r="151" spans="1:39" hidden="1">
      <c r="A151" s="35" t="s">
        <v>156</v>
      </c>
      <c r="B151" s="60"/>
      <c r="C151" s="60"/>
      <c r="D151" s="60"/>
      <c r="E151" s="60"/>
      <c r="F151" s="60"/>
      <c r="G151" s="62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14">
        <f t="shared" si="3"/>
        <v>0</v>
      </c>
      <c r="AH151" s="33">
        <f>SUM(AG151+'jan-09'!AH151)</f>
        <v>0</v>
      </c>
      <c r="AI151" s="50">
        <v>15</v>
      </c>
      <c r="AJ151" s="50">
        <v>3</v>
      </c>
      <c r="AK151" s="50"/>
      <c r="AL151" s="52">
        <f t="shared" si="5"/>
        <v>18</v>
      </c>
      <c r="AM151" s="45"/>
    </row>
    <row r="152" spans="1:39" hidden="1">
      <c r="A152" s="35" t="s">
        <v>157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14">
        <f t="shared" si="3"/>
        <v>0</v>
      </c>
      <c r="AH152" s="33">
        <f>SUM(AG152+'jan-09'!AH152)</f>
        <v>0</v>
      </c>
      <c r="AI152" s="50">
        <v>156</v>
      </c>
      <c r="AJ152" s="50">
        <v>54</v>
      </c>
      <c r="AK152" s="50"/>
      <c r="AL152" s="52">
        <f t="shared" si="5"/>
        <v>210</v>
      </c>
      <c r="AM152" s="45"/>
    </row>
    <row r="153" spans="1:39" hidden="1">
      <c r="A153" s="35" t="s">
        <v>158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14">
        <f t="shared" si="3"/>
        <v>0</v>
      </c>
      <c r="AH153" s="33">
        <f>SUM(AG153+'jan-09'!AH153)</f>
        <v>0</v>
      </c>
      <c r="AI153" s="50">
        <v>34</v>
      </c>
      <c r="AJ153" s="50"/>
      <c r="AK153" s="50"/>
      <c r="AL153" s="52">
        <f t="shared" si="5"/>
        <v>34</v>
      </c>
      <c r="AM153" s="45"/>
    </row>
    <row r="154" spans="1:39">
      <c r="A154" s="35" t="s">
        <v>159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14">
        <f t="shared" si="3"/>
        <v>0</v>
      </c>
      <c r="AH154" s="33">
        <f>SUM(AG154+'jan-09'!AH154)</f>
        <v>1</v>
      </c>
      <c r="AI154" s="50">
        <v>2622</v>
      </c>
      <c r="AJ154" s="50">
        <v>1580</v>
      </c>
      <c r="AK154" s="50"/>
      <c r="AL154" s="52">
        <f t="shared" si="5"/>
        <v>4203</v>
      </c>
      <c r="AM154" s="45"/>
    </row>
    <row r="155" spans="1:39" hidden="1">
      <c r="A155" s="35" t="s">
        <v>160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14">
        <f t="shared" si="3"/>
        <v>0</v>
      </c>
      <c r="AH155" s="33">
        <f>SUM(AG155+'jan-09'!AH155)</f>
        <v>0</v>
      </c>
      <c r="AI155" s="50">
        <v>9</v>
      </c>
      <c r="AJ155" s="50">
        <v>3</v>
      </c>
      <c r="AK155" s="50"/>
      <c r="AL155" s="52">
        <f t="shared" si="5"/>
        <v>12</v>
      </c>
      <c r="AM155" s="45"/>
    </row>
    <row r="156" spans="1:39" hidden="1">
      <c r="A156" s="35" t="s">
        <v>161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14">
        <f t="shared" si="3"/>
        <v>0</v>
      </c>
      <c r="AH156" s="33">
        <f>SUM(AG156+'jan-09'!AH156)</f>
        <v>0</v>
      </c>
      <c r="AI156" s="50">
        <v>1</v>
      </c>
      <c r="AJ156" s="50">
        <v>1</v>
      </c>
      <c r="AK156" s="50"/>
      <c r="AL156" s="52">
        <f t="shared" si="5"/>
        <v>2</v>
      </c>
      <c r="AM156" s="45"/>
    </row>
    <row r="157" spans="1:39" hidden="1">
      <c r="A157" s="35" t="s">
        <v>162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14">
        <f t="shared" si="3"/>
        <v>0</v>
      </c>
      <c r="AH157" s="33">
        <f>SUM(AG157+'jan-09'!AH157)</f>
        <v>0</v>
      </c>
      <c r="AI157" s="50">
        <v>2</v>
      </c>
      <c r="AJ157" s="50"/>
      <c r="AK157" s="50"/>
      <c r="AL157" s="52">
        <f t="shared" si="5"/>
        <v>2</v>
      </c>
      <c r="AM157" s="45"/>
    </row>
    <row r="158" spans="1:39" hidden="1">
      <c r="A158" s="35" t="s">
        <v>163</v>
      </c>
      <c r="B158" s="60"/>
      <c r="C158" s="60"/>
      <c r="D158" s="60"/>
      <c r="E158" s="60"/>
      <c r="F158" s="60"/>
      <c r="G158" s="60"/>
      <c r="H158" s="60"/>
      <c r="I158" s="62" t="s">
        <v>85</v>
      </c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14">
        <f t="shared" si="3"/>
        <v>0</v>
      </c>
      <c r="AH158" s="33">
        <f>SUM(AG158+'jan-09'!AH158)</f>
        <v>0</v>
      </c>
      <c r="AI158" s="50">
        <v>749</v>
      </c>
      <c r="AJ158" s="50">
        <v>162</v>
      </c>
      <c r="AK158" s="50"/>
      <c r="AL158" s="52">
        <f t="shared" si="5"/>
        <v>911</v>
      </c>
      <c r="AM158" s="45"/>
    </row>
    <row r="159" spans="1:39" hidden="1">
      <c r="A159" s="35" t="s">
        <v>164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14">
        <f t="shared" si="3"/>
        <v>0</v>
      </c>
      <c r="AH159" s="33">
        <f>SUM(AG159+'jan-09'!AH159)</f>
        <v>0</v>
      </c>
      <c r="AI159" s="50">
        <v>7</v>
      </c>
      <c r="AJ159" s="50">
        <v>4</v>
      </c>
      <c r="AK159" s="50"/>
      <c r="AL159" s="52">
        <f t="shared" si="5"/>
        <v>11</v>
      </c>
      <c r="AM159" s="45"/>
    </row>
    <row r="160" spans="1:39" hidden="1">
      <c r="A160" s="35" t="s">
        <v>165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14">
        <f t="shared" si="3"/>
        <v>0</v>
      </c>
      <c r="AH160" s="33">
        <f>SUM(AG160+'jan-09'!AH160)</f>
        <v>0</v>
      </c>
      <c r="AI160" s="50">
        <v>4</v>
      </c>
      <c r="AJ160" s="50"/>
      <c r="AK160" s="50"/>
      <c r="AL160" s="52">
        <f t="shared" si="5"/>
        <v>4</v>
      </c>
      <c r="AM160" s="45"/>
    </row>
    <row r="161" spans="1:39" hidden="1">
      <c r="A161" s="35" t="s">
        <v>166</v>
      </c>
      <c r="B161" s="62" t="s">
        <v>85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2" t="s">
        <v>85</v>
      </c>
      <c r="AD161" s="60"/>
      <c r="AE161" s="60"/>
      <c r="AF161" s="60"/>
      <c r="AG161" s="14">
        <f t="shared" si="3"/>
        <v>0</v>
      </c>
      <c r="AH161" s="33">
        <f>SUM(AG161+'jan-09'!AH161)</f>
        <v>0</v>
      </c>
      <c r="AI161" s="50">
        <v>0</v>
      </c>
      <c r="AJ161" s="50">
        <v>2</v>
      </c>
      <c r="AK161" s="50"/>
      <c r="AL161" s="52">
        <f t="shared" si="5"/>
        <v>2</v>
      </c>
      <c r="AM161" s="45"/>
    </row>
    <row r="162" spans="1:39" hidden="1">
      <c r="A162" s="35" t="s">
        <v>167</v>
      </c>
      <c r="B162" s="62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2"/>
      <c r="AD162" s="60"/>
      <c r="AE162" s="60"/>
      <c r="AF162" s="60"/>
      <c r="AG162" s="14">
        <f t="shared" si="3"/>
        <v>0</v>
      </c>
      <c r="AH162" s="33">
        <f>SUM(AG162+'jan-09'!AH162)</f>
        <v>0</v>
      </c>
      <c r="AI162" s="50">
        <v>2026</v>
      </c>
      <c r="AJ162" s="50">
        <v>1164</v>
      </c>
      <c r="AK162" s="50"/>
      <c r="AL162" s="52">
        <f t="shared" si="5"/>
        <v>3190</v>
      </c>
      <c r="AM162" s="45"/>
    </row>
    <row r="163" spans="1:39" hidden="1">
      <c r="A163" s="35" t="s">
        <v>168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14">
        <f t="shared" ref="AG163" si="6">SUM(B163:AF163)</f>
        <v>0</v>
      </c>
      <c r="AH163" s="33">
        <f>SUM(AG163+'jan-09'!AH163)</f>
        <v>0</v>
      </c>
      <c r="AI163" s="50">
        <v>1</v>
      </c>
      <c r="AJ163" s="50"/>
      <c r="AK163" s="50"/>
      <c r="AL163" s="52">
        <f t="shared" si="5"/>
        <v>1</v>
      </c>
      <c r="AM163" s="45"/>
    </row>
    <row r="164" spans="1:39">
      <c r="AI164" s="51"/>
      <c r="AJ164" s="51"/>
      <c r="AK164" s="51"/>
      <c r="AL164" s="52" t="s">
        <v>85</v>
      </c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0</v>
      </c>
      <c r="AH165" s="9">
        <f>SUM(AH2:AH163)</f>
        <v>13</v>
      </c>
      <c r="AI165" s="51">
        <f>SUM(AI2:AI163)</f>
        <v>207610</v>
      </c>
      <c r="AJ165" s="51">
        <f>SUM(AJ2:AJ163)</f>
        <v>109742</v>
      </c>
      <c r="AK165" s="51"/>
      <c r="AL165" s="52">
        <f t="shared" si="5"/>
        <v>317365</v>
      </c>
      <c r="AM165" s="47"/>
    </row>
    <row r="166" spans="1:39" ht="27" customHeight="1">
      <c r="A166" s="5" t="s">
        <v>169</v>
      </c>
      <c r="B166" s="38">
        <f t="shared" ref="B166:AF166" si="7">SUM(B2:B163)</f>
        <v>0</v>
      </c>
      <c r="C166" s="38">
        <f t="shared" si="7"/>
        <v>0</v>
      </c>
      <c r="D166" s="38">
        <f t="shared" si="7"/>
        <v>0</v>
      </c>
      <c r="E166" s="38">
        <f t="shared" si="7"/>
        <v>0</v>
      </c>
      <c r="F166" s="38">
        <f t="shared" si="7"/>
        <v>0</v>
      </c>
      <c r="G166" s="38">
        <f t="shared" si="7"/>
        <v>0</v>
      </c>
      <c r="H166" s="38">
        <f t="shared" si="7"/>
        <v>0</v>
      </c>
      <c r="I166" s="38">
        <f t="shared" si="7"/>
        <v>0</v>
      </c>
      <c r="J166" s="38">
        <f t="shared" si="7"/>
        <v>0</v>
      </c>
      <c r="K166" s="38">
        <f t="shared" si="7"/>
        <v>0</v>
      </c>
      <c r="L166" s="38">
        <f t="shared" si="7"/>
        <v>0</v>
      </c>
      <c r="M166" s="38">
        <f t="shared" si="7"/>
        <v>0</v>
      </c>
      <c r="N166" s="38">
        <f t="shared" si="7"/>
        <v>0</v>
      </c>
      <c r="O166" s="38">
        <f t="shared" si="7"/>
        <v>0</v>
      </c>
      <c r="P166" s="38">
        <f t="shared" si="7"/>
        <v>0</v>
      </c>
      <c r="Q166" s="38">
        <f t="shared" si="7"/>
        <v>0</v>
      </c>
      <c r="R166" s="38">
        <f t="shared" si="7"/>
        <v>0</v>
      </c>
      <c r="S166" s="38">
        <f t="shared" si="7"/>
        <v>0</v>
      </c>
      <c r="T166" s="38">
        <f t="shared" si="7"/>
        <v>0</v>
      </c>
      <c r="U166" s="38">
        <f t="shared" si="7"/>
        <v>0</v>
      </c>
      <c r="V166" s="38">
        <f t="shared" si="7"/>
        <v>0</v>
      </c>
      <c r="W166" s="38">
        <f t="shared" si="7"/>
        <v>0</v>
      </c>
      <c r="X166" s="38">
        <f t="shared" si="7"/>
        <v>0</v>
      </c>
      <c r="Y166" s="38">
        <f t="shared" si="7"/>
        <v>0</v>
      </c>
      <c r="Z166" s="38">
        <f t="shared" si="7"/>
        <v>0</v>
      </c>
      <c r="AA166" s="38">
        <f t="shared" si="7"/>
        <v>0</v>
      </c>
      <c r="AB166" s="38">
        <f t="shared" si="7"/>
        <v>0</v>
      </c>
      <c r="AC166" s="38">
        <f t="shared" si="7"/>
        <v>0</v>
      </c>
      <c r="AD166" s="38">
        <f t="shared" si="7"/>
        <v>0</v>
      </c>
      <c r="AE166" s="38">
        <f t="shared" si="7"/>
        <v>0</v>
      </c>
      <c r="AF166" s="38">
        <f t="shared" si="7"/>
        <v>0</v>
      </c>
    </row>
    <row r="167" spans="1:39" ht="27" customHeight="1">
      <c r="A167" s="5" t="s">
        <v>170</v>
      </c>
      <c r="B167" s="37">
        <f t="shared" ref="B167:AF167" si="8">COUNT(B2:B163)</f>
        <v>0</v>
      </c>
      <c r="C167" s="37">
        <f t="shared" si="8"/>
        <v>0</v>
      </c>
      <c r="D167" s="37">
        <f t="shared" si="8"/>
        <v>0</v>
      </c>
      <c r="E167" s="37">
        <f t="shared" si="8"/>
        <v>0</v>
      </c>
      <c r="F167" s="37">
        <f t="shared" si="8"/>
        <v>0</v>
      </c>
      <c r="G167" s="37">
        <f t="shared" si="8"/>
        <v>0</v>
      </c>
      <c r="H167" s="37">
        <f t="shared" si="8"/>
        <v>0</v>
      </c>
      <c r="I167" s="37">
        <f t="shared" si="8"/>
        <v>0</v>
      </c>
      <c r="J167" s="37">
        <f t="shared" si="8"/>
        <v>0</v>
      </c>
      <c r="K167" s="37">
        <f t="shared" si="8"/>
        <v>0</v>
      </c>
      <c r="L167" s="37">
        <f t="shared" si="8"/>
        <v>0</v>
      </c>
      <c r="M167" s="37">
        <f t="shared" si="8"/>
        <v>0</v>
      </c>
      <c r="N167" s="37">
        <f t="shared" si="8"/>
        <v>0</v>
      </c>
      <c r="O167" s="37">
        <f t="shared" si="8"/>
        <v>0</v>
      </c>
      <c r="P167" s="37">
        <f t="shared" si="8"/>
        <v>0</v>
      </c>
      <c r="Q167" s="37">
        <f t="shared" si="8"/>
        <v>0</v>
      </c>
      <c r="R167" s="37">
        <f t="shared" si="8"/>
        <v>0</v>
      </c>
      <c r="S167" s="37">
        <f t="shared" si="8"/>
        <v>0</v>
      </c>
      <c r="T167" s="37">
        <f t="shared" si="8"/>
        <v>0</v>
      </c>
      <c r="U167" s="37">
        <f t="shared" si="8"/>
        <v>0</v>
      </c>
      <c r="V167" s="37">
        <f t="shared" si="8"/>
        <v>0</v>
      </c>
      <c r="W167" s="37">
        <f t="shared" si="8"/>
        <v>0</v>
      </c>
      <c r="X167" s="37">
        <f t="shared" si="8"/>
        <v>0</v>
      </c>
      <c r="Y167" s="37">
        <f t="shared" si="8"/>
        <v>0</v>
      </c>
      <c r="Z167" s="37">
        <f t="shared" si="8"/>
        <v>0</v>
      </c>
      <c r="AA167" s="37">
        <f t="shared" si="8"/>
        <v>0</v>
      </c>
      <c r="AB167" s="37">
        <f t="shared" si="8"/>
        <v>0</v>
      </c>
      <c r="AC167" s="37">
        <f t="shared" si="8"/>
        <v>0</v>
      </c>
      <c r="AD167" s="37">
        <f t="shared" si="8"/>
        <v>0</v>
      </c>
      <c r="AE167" s="37">
        <f t="shared" si="8"/>
        <v>0</v>
      </c>
      <c r="AF167" s="37">
        <f t="shared" si="8"/>
        <v>0</v>
      </c>
    </row>
    <row r="168" spans="1:39" ht="33" customHeight="1">
      <c r="A168" s="6" t="s">
        <v>171</v>
      </c>
      <c r="B168" s="39">
        <f t="shared" ref="B168" si="9">B166</f>
        <v>0</v>
      </c>
      <c r="C168" s="39">
        <f>SUM(C166+B168)</f>
        <v>0</v>
      </c>
      <c r="D168" s="39">
        <f t="shared" ref="D168:AF168" si="10">SUM(D166+C168)</f>
        <v>0</v>
      </c>
      <c r="E168" s="39">
        <f t="shared" si="10"/>
        <v>0</v>
      </c>
      <c r="F168" s="39">
        <f t="shared" si="10"/>
        <v>0</v>
      </c>
      <c r="G168" s="39">
        <f t="shared" si="10"/>
        <v>0</v>
      </c>
      <c r="H168" s="39">
        <f t="shared" si="10"/>
        <v>0</v>
      </c>
      <c r="I168" s="39">
        <f t="shared" si="10"/>
        <v>0</v>
      </c>
      <c r="J168" s="39">
        <f t="shared" si="10"/>
        <v>0</v>
      </c>
      <c r="K168" s="39">
        <f t="shared" si="10"/>
        <v>0</v>
      </c>
      <c r="L168" s="39">
        <f t="shared" si="10"/>
        <v>0</v>
      </c>
      <c r="M168" s="39">
        <f t="shared" si="10"/>
        <v>0</v>
      </c>
      <c r="N168" s="39">
        <f t="shared" si="10"/>
        <v>0</v>
      </c>
      <c r="O168" s="39">
        <f t="shared" si="10"/>
        <v>0</v>
      </c>
      <c r="P168" s="39">
        <f t="shared" si="10"/>
        <v>0</v>
      </c>
      <c r="Q168" s="39">
        <f t="shared" si="10"/>
        <v>0</v>
      </c>
      <c r="R168" s="39">
        <f t="shared" si="10"/>
        <v>0</v>
      </c>
      <c r="S168" s="39">
        <f t="shared" si="10"/>
        <v>0</v>
      </c>
      <c r="T168" s="39">
        <f t="shared" si="10"/>
        <v>0</v>
      </c>
      <c r="U168" s="39">
        <f t="shared" si="10"/>
        <v>0</v>
      </c>
      <c r="V168" s="39">
        <f t="shared" si="10"/>
        <v>0</v>
      </c>
      <c r="W168" s="39">
        <f t="shared" si="10"/>
        <v>0</v>
      </c>
      <c r="X168" s="39">
        <f t="shared" si="10"/>
        <v>0</v>
      </c>
      <c r="Y168" s="39">
        <f t="shared" si="10"/>
        <v>0</v>
      </c>
      <c r="Z168" s="39">
        <f t="shared" si="10"/>
        <v>0</v>
      </c>
      <c r="AA168" s="39">
        <f t="shared" si="10"/>
        <v>0</v>
      </c>
      <c r="AB168" s="39">
        <f t="shared" si="10"/>
        <v>0</v>
      </c>
      <c r="AC168" s="39">
        <f t="shared" si="10"/>
        <v>0</v>
      </c>
      <c r="AD168" s="39">
        <f t="shared" si="10"/>
        <v>0</v>
      </c>
      <c r="AE168" s="39">
        <f t="shared" si="10"/>
        <v>0</v>
      </c>
      <c r="AF168" s="39">
        <f t="shared" si="10"/>
        <v>0</v>
      </c>
      <c r="AG168" s="8">
        <f>SUM(B166:AF166)</f>
        <v>0</v>
      </c>
    </row>
    <row r="169" spans="1:39" ht="27" customHeight="1">
      <c r="A169" s="10" t="s">
        <v>172</v>
      </c>
      <c r="B169" s="19">
        <f>SUM(B166+'jan-09'!AG169)</f>
        <v>13</v>
      </c>
      <c r="C169" s="19">
        <f>SUM(C166+B169)</f>
        <v>13</v>
      </c>
      <c r="D169" s="19">
        <f t="shared" ref="D169:AE169" si="11">SUM(D166+C169)</f>
        <v>13</v>
      </c>
      <c r="E169" s="19">
        <f t="shared" si="11"/>
        <v>13</v>
      </c>
      <c r="F169" s="19">
        <f t="shared" si="11"/>
        <v>13</v>
      </c>
      <c r="G169" s="19">
        <f t="shared" si="11"/>
        <v>13</v>
      </c>
      <c r="H169" s="19">
        <f t="shared" si="11"/>
        <v>13</v>
      </c>
      <c r="I169" s="19">
        <f t="shared" si="11"/>
        <v>13</v>
      </c>
      <c r="J169" s="19">
        <f t="shared" si="11"/>
        <v>13</v>
      </c>
      <c r="K169" s="19">
        <f t="shared" si="11"/>
        <v>13</v>
      </c>
      <c r="L169" s="19">
        <f t="shared" si="11"/>
        <v>13</v>
      </c>
      <c r="M169" s="19">
        <f t="shared" si="11"/>
        <v>13</v>
      </c>
      <c r="N169" s="19">
        <f t="shared" si="11"/>
        <v>13</v>
      </c>
      <c r="O169" s="19">
        <f t="shared" si="11"/>
        <v>13</v>
      </c>
      <c r="P169" s="19">
        <f t="shared" si="11"/>
        <v>13</v>
      </c>
      <c r="Q169" s="19">
        <f t="shared" si="11"/>
        <v>13</v>
      </c>
      <c r="R169" s="19">
        <f t="shared" si="11"/>
        <v>13</v>
      </c>
      <c r="S169" s="19">
        <f t="shared" si="11"/>
        <v>13</v>
      </c>
      <c r="T169" s="19">
        <f t="shared" si="11"/>
        <v>13</v>
      </c>
      <c r="U169" s="19">
        <f t="shared" si="11"/>
        <v>13</v>
      </c>
      <c r="V169" s="19">
        <f t="shared" si="11"/>
        <v>13</v>
      </c>
      <c r="W169" s="19">
        <f t="shared" si="11"/>
        <v>13</v>
      </c>
      <c r="X169" s="19">
        <f t="shared" si="11"/>
        <v>13</v>
      </c>
      <c r="Y169" s="19">
        <f t="shared" si="11"/>
        <v>13</v>
      </c>
      <c r="Z169" s="19">
        <f t="shared" si="11"/>
        <v>13</v>
      </c>
      <c r="AA169" s="19">
        <f t="shared" si="11"/>
        <v>13</v>
      </c>
      <c r="AB169" s="19">
        <f t="shared" si="11"/>
        <v>13</v>
      </c>
      <c r="AC169" s="19">
        <f t="shared" si="11"/>
        <v>13</v>
      </c>
      <c r="AD169" s="19">
        <f t="shared" si="11"/>
        <v>13</v>
      </c>
      <c r="AE169" s="19">
        <f t="shared" si="11"/>
        <v>13</v>
      </c>
      <c r="AF169" s="19">
        <f>SUM(AF166+AE169)</f>
        <v>13</v>
      </c>
      <c r="AG169" s="9">
        <f>SUM(AF169)</f>
        <v>13</v>
      </c>
    </row>
    <row r="171" spans="1:39">
      <c r="A171" s="29" t="s">
        <v>176</v>
      </c>
    </row>
    <row r="172" spans="1:39">
      <c r="A172" s="29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72"/>
  <sheetViews>
    <sheetView zoomScale="85" zoomScaleNormal="85" workbookViewId="0">
      <pane xSplit="1" ySplit="1" topLeftCell="B84" activePane="bottomRight" state="frozen"/>
      <selection pane="bottomRight" activeCell="AE1" sqref="B1:AE1048576"/>
      <selection pane="bottomLeft" activeCell="B1" sqref="B1:AE1048576"/>
      <selection pane="topRight" activeCell="B1" sqref="B1:AE1048576"/>
    </sheetView>
  </sheetViews>
  <sheetFormatPr defaultRowHeight="12.75"/>
  <cols>
    <col min="1" max="1" width="26.85546875" style="5" bestFit="1" customWidth="1"/>
    <col min="2" max="31" width="2.7109375" customWidth="1"/>
    <col min="32" max="32" width="4.28515625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177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175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1" si="0">SUM(B2:AF2)</f>
        <v>0</v>
      </c>
      <c r="AH2" s="33">
        <f>SUM(AG2+'feb-09'!AH2)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>SUM(AG3+'feb-09'!AH3)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>SUM(AG4+'feb-09'!AH4)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>SUM(AG5+'feb-09'!AH5)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>SUM(AG6+'feb-09'!AH6)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>SUM(AG7+'feb-09'!AH7)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>SUM(AG8+'feb-09'!AH8)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>SUM(AG9+'feb-09'!AH9)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>SUM(AG10+'feb-09'!AH10)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 hidden="1">
      <c r="A11" s="16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1"/>
      <c r="AE11" s="15"/>
      <c r="AF11" s="15"/>
      <c r="AG11" s="14">
        <f t="shared" si="0"/>
        <v>0</v>
      </c>
      <c r="AH11" s="33">
        <f>SUM(AG11+'feb-09'!AH11)</f>
        <v>0</v>
      </c>
      <c r="AI11" s="50">
        <v>185</v>
      </c>
      <c r="AJ11" s="50">
        <v>91</v>
      </c>
      <c r="AK11" s="50"/>
      <c r="AL11" s="52">
        <f t="shared" si="1"/>
        <v>276</v>
      </c>
      <c r="AM11" s="45"/>
    </row>
    <row r="12" spans="1:39" s="2" customFormat="1" hidden="1">
      <c r="A12" s="16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1"/>
      <c r="AE12" s="15"/>
      <c r="AF12" s="15"/>
      <c r="AG12" s="14">
        <f t="shared" si="0"/>
        <v>0</v>
      </c>
      <c r="AH12" s="33">
        <f>SUM(AG12+'feb-09'!AH12)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31"/>
      <c r="AE13" s="15"/>
      <c r="AF13" s="15"/>
      <c r="AG13" s="14">
        <f t="shared" si="0"/>
        <v>0</v>
      </c>
      <c r="AH13" s="33">
        <f>SUM(AG13+'feb-09'!AH13)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31"/>
      <c r="AE14" s="15"/>
      <c r="AF14" s="15"/>
      <c r="AG14" s="14">
        <f t="shared" si="0"/>
        <v>0</v>
      </c>
      <c r="AH14" s="33">
        <f>SUM(AG14+'feb-09'!AH14)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31"/>
      <c r="AE15" s="15"/>
      <c r="AF15" s="15"/>
      <c r="AG15" s="14">
        <f t="shared" si="0"/>
        <v>0</v>
      </c>
      <c r="AH15" s="33">
        <f>SUM(AG15+'feb-09'!AH15)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 hidden="1">
      <c r="A16" s="16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31"/>
      <c r="AE16" s="15"/>
      <c r="AF16" s="15"/>
      <c r="AG16" s="14">
        <f t="shared" si="0"/>
        <v>0</v>
      </c>
      <c r="AH16" s="33">
        <f>SUM(AG16+'feb-09'!AH16)</f>
        <v>0</v>
      </c>
      <c r="AI16" s="50">
        <v>5</v>
      </c>
      <c r="AJ16" s="50">
        <v>5</v>
      </c>
      <c r="AK16" s="50"/>
      <c r="AL16" s="52">
        <f t="shared" si="1"/>
        <v>10</v>
      </c>
      <c r="AM16" s="45"/>
    </row>
    <row r="17" spans="1:39" s="2" customFormat="1" hidden="1">
      <c r="A17" s="16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31"/>
      <c r="AE17" s="15"/>
      <c r="AF17" s="15"/>
      <c r="AG17" s="14">
        <f t="shared" si="0"/>
        <v>0</v>
      </c>
      <c r="AH17" s="33">
        <f>SUM(AG17+'feb-09'!AH17)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31"/>
      <c r="AE18" s="15"/>
      <c r="AF18" s="15"/>
      <c r="AG18" s="14">
        <f t="shared" si="0"/>
        <v>0</v>
      </c>
      <c r="AH18" s="33">
        <f>SUM(AG18+'feb-09'!AH18)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1"/>
      <c r="AE19" s="15"/>
      <c r="AF19" s="15"/>
      <c r="AG19" s="14">
        <f t="shared" si="0"/>
        <v>0</v>
      </c>
      <c r="AH19" s="33">
        <f>SUM(AG19+'feb-09'!AH19)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31"/>
      <c r="AE20" s="15"/>
      <c r="AF20" s="15"/>
      <c r="AG20" s="14">
        <f t="shared" si="0"/>
        <v>0</v>
      </c>
      <c r="AH20" s="33">
        <f>SUM(AG20+'feb-09'!AH20)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1"/>
      <c r="AE21" s="15"/>
      <c r="AF21" s="15"/>
      <c r="AG21" s="14">
        <f t="shared" si="0"/>
        <v>0</v>
      </c>
      <c r="AH21" s="33">
        <f>SUM(AG21+'feb-09'!AH21)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31"/>
      <c r="AE22" s="15"/>
      <c r="AF22" s="15"/>
      <c r="AG22" s="14">
        <f t="shared" si="0"/>
        <v>0</v>
      </c>
      <c r="AH22" s="33">
        <f>SUM(AG22+'feb-09'!AH22)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1"/>
      <c r="AE23" s="15"/>
      <c r="AF23" s="15"/>
      <c r="AG23" s="14">
        <f t="shared" si="0"/>
        <v>0</v>
      </c>
      <c r="AH23" s="33">
        <f>SUM(AG23+'feb-09'!AH23)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31"/>
      <c r="AE24" s="15"/>
      <c r="AF24" s="15"/>
      <c r="AG24" s="14">
        <f t="shared" si="0"/>
        <v>0</v>
      </c>
      <c r="AH24" s="33">
        <f>SUM(AG24+'feb-09'!AH24)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1"/>
      <c r="AE25" s="15"/>
      <c r="AF25" s="15"/>
      <c r="AG25" s="14">
        <f t="shared" si="0"/>
        <v>0</v>
      </c>
      <c r="AH25" s="33">
        <f>SUM(AG25+'feb-09'!AH25)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31"/>
      <c r="AE26" s="15"/>
      <c r="AF26" s="15"/>
      <c r="AG26" s="14">
        <f t="shared" si="0"/>
        <v>0</v>
      </c>
      <c r="AH26" s="33">
        <f>SUM(AG26+'feb-09'!AH26)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31"/>
      <c r="AE27" s="15"/>
      <c r="AF27" s="15"/>
      <c r="AG27" s="14">
        <f t="shared" si="0"/>
        <v>0</v>
      </c>
      <c r="AH27" s="33">
        <f>SUM(AG27+'feb-09'!AH27)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31"/>
      <c r="AE28" s="15"/>
      <c r="AF28" s="15"/>
      <c r="AG28" s="14">
        <f t="shared" si="0"/>
        <v>0</v>
      </c>
      <c r="AH28" s="33">
        <f>SUM(AG28+'feb-09'!AH28)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 hidden="1">
      <c r="A29" s="16" t="s">
        <v>33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>
        <f t="shared" si="0"/>
        <v>0</v>
      </c>
      <c r="AH29" s="33">
        <f>SUM(AG29+'feb-09'!AH29)</f>
        <v>0</v>
      </c>
      <c r="AI29" s="50">
        <v>17</v>
      </c>
      <c r="AJ29" s="50">
        <v>14</v>
      </c>
      <c r="AK29" s="50"/>
      <c r="AL29" s="52">
        <f t="shared" si="1"/>
        <v>31</v>
      </c>
      <c r="AM29" s="45"/>
    </row>
    <row r="30" spans="1:39" s="2" customFormat="1" hidden="1">
      <c r="A30" s="16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>
        <f t="shared" si="0"/>
        <v>0</v>
      </c>
      <c r="AH30" s="33">
        <f>SUM(AG30+'feb-09'!AH30)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>
        <f t="shared" si="0"/>
        <v>0</v>
      </c>
      <c r="AH31" s="33">
        <f>SUM(AG31+'feb-09'!AH31)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>
        <f t="shared" si="0"/>
        <v>0</v>
      </c>
      <c r="AH32" s="33">
        <f>SUM(AG32+'feb-09'!AH32)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>
        <f t="shared" si="0"/>
        <v>0</v>
      </c>
      <c r="AH33" s="33">
        <f>SUM(AG33+'feb-09'!AH33)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>
        <f t="shared" si="0"/>
        <v>0</v>
      </c>
      <c r="AH34" s="33">
        <f>SUM(AG34+'feb-09'!AH34)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>
        <f t="shared" si="0"/>
        <v>0</v>
      </c>
      <c r="AH35" s="33">
        <f>SUM(AG35+'feb-09'!AH35)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>
        <f t="shared" si="0"/>
        <v>0</v>
      </c>
      <c r="AH36" s="33">
        <f>SUM(AG36+'feb-09'!AH36)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>
        <f t="shared" si="0"/>
        <v>0</v>
      </c>
      <c r="AH37" s="33">
        <f>SUM(AG37+'feb-09'!AH37)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>
        <f t="shared" si="0"/>
        <v>0</v>
      </c>
      <c r="AH38" s="33">
        <f>SUM(AG38+'feb-09'!AH38)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4">
        <f t="shared" si="0"/>
        <v>0</v>
      </c>
      <c r="AH39" s="33">
        <f>SUM(AG39+'feb-09'!AH39)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>
        <f t="shared" si="0"/>
        <v>0</v>
      </c>
      <c r="AH40" s="33">
        <f>SUM(AG40+'feb-09'!AH40)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>
        <f t="shared" si="0"/>
        <v>0</v>
      </c>
      <c r="AH41" s="33">
        <f>SUM(AG41+'feb-09'!AH41)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>
        <f t="shared" si="0"/>
        <v>0</v>
      </c>
      <c r="AH42" s="33">
        <f>SUM(AG42+'feb-09'!AH42)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 hidden="1">
      <c r="A43" s="16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4">
        <f t="shared" si="0"/>
        <v>0</v>
      </c>
      <c r="AH43" s="33">
        <f>SUM(AG43+'feb-09'!AH43)</f>
        <v>0</v>
      </c>
      <c r="AI43" s="50">
        <v>303</v>
      </c>
      <c r="AJ43" s="50">
        <v>434</v>
      </c>
      <c r="AK43" s="50"/>
      <c r="AL43" s="52">
        <f t="shared" si="1"/>
        <v>737</v>
      </c>
      <c r="AM43" s="45"/>
    </row>
    <row r="44" spans="1:39" s="2" customFormat="1" hidden="1">
      <c r="A44" s="35" t="s">
        <v>48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4">
        <f t="shared" si="0"/>
        <v>0</v>
      </c>
      <c r="AH44" s="33">
        <f>SUM(AG44+'feb-09'!AH44)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>
        <f t="shared" si="0"/>
        <v>0</v>
      </c>
      <c r="AH45" s="33">
        <f>SUM(AG45+'feb-09'!AH45)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0"/>
      <c r="AF46" s="30"/>
      <c r="AG46" s="14">
        <f t="shared" si="0"/>
        <v>0</v>
      </c>
      <c r="AH46" s="33">
        <f>SUM(AG46+'feb-09'!AH46)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 hidden="1">
      <c r="A47" s="16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>
        <f t="shared" si="0"/>
        <v>0</v>
      </c>
      <c r="AH47" s="33">
        <f>SUM(AG47+'feb-09'!AH47)</f>
        <v>0</v>
      </c>
      <c r="AI47" s="50">
        <v>361</v>
      </c>
      <c r="AJ47" s="50">
        <v>55</v>
      </c>
      <c r="AK47" s="50"/>
      <c r="AL47" s="52">
        <f t="shared" si="1"/>
        <v>416</v>
      </c>
      <c r="AM47" s="45"/>
    </row>
    <row r="48" spans="1:39" s="2" customFormat="1" hidden="1">
      <c r="A48" s="16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4">
        <f t="shared" si="0"/>
        <v>0</v>
      </c>
      <c r="AH48" s="33">
        <f>SUM(AG48+'feb-09'!AH48)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">
        <f t="shared" si="0"/>
        <v>0</v>
      </c>
      <c r="AH49" s="33">
        <f>SUM(AG49+'feb-09'!AH49)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">
        <f t="shared" si="0"/>
        <v>0</v>
      </c>
      <c r="AH50" s="33">
        <f>SUM(AG50+'feb-09'!AH50)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 hidden="1">
      <c r="A51" s="16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4">
        <f t="shared" si="0"/>
        <v>0</v>
      </c>
      <c r="AH51" s="33">
        <f>SUM(AG51+'feb-09'!AH51)</f>
        <v>0</v>
      </c>
      <c r="AI51" s="50">
        <v>176</v>
      </c>
      <c r="AJ51" s="50">
        <v>56</v>
      </c>
      <c r="AK51" s="50"/>
      <c r="AL51" s="52">
        <f t="shared" si="1"/>
        <v>232</v>
      </c>
      <c r="AM51" s="45"/>
    </row>
    <row r="52" spans="1:39" hidden="1">
      <c r="A52" s="16" t="s">
        <v>56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>
        <f t="shared" si="0"/>
        <v>0</v>
      </c>
      <c r="AH52" s="33">
        <f>SUM(AG52+'feb-09'!AH52)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 hidden="1">
      <c r="A53" s="16" t="s">
        <v>57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4">
        <f t="shared" si="0"/>
        <v>0</v>
      </c>
      <c r="AH53" s="33">
        <f>SUM(AG53+'feb-09'!AH53)</f>
        <v>0</v>
      </c>
      <c r="AI53" s="50">
        <v>62</v>
      </c>
      <c r="AJ53" s="50">
        <v>28</v>
      </c>
      <c r="AK53" s="50"/>
      <c r="AL53" s="52">
        <f t="shared" si="1"/>
        <v>90</v>
      </c>
      <c r="AM53" s="45"/>
    </row>
    <row r="54" spans="1:39" s="2" customFormat="1" hidden="1">
      <c r="A54" s="16" t="s">
        <v>58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4">
        <f t="shared" si="0"/>
        <v>0</v>
      </c>
      <c r="AH54" s="33">
        <f>SUM(AG54+'feb-09'!AH54)</f>
        <v>0</v>
      </c>
      <c r="AI54" s="50">
        <v>169</v>
      </c>
      <c r="AJ54" s="50">
        <v>88</v>
      </c>
      <c r="AK54" s="50"/>
      <c r="AL54" s="52">
        <f t="shared" si="1"/>
        <v>257</v>
      </c>
      <c r="AM54" s="45"/>
    </row>
    <row r="55" spans="1:39" s="2" customFormat="1" hidden="1">
      <c r="A55" s="16" t="s">
        <v>59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4">
        <f t="shared" si="0"/>
        <v>0</v>
      </c>
      <c r="AH55" s="33">
        <f>SUM(AG55+'feb-09'!AH55)</f>
        <v>0</v>
      </c>
      <c r="AI55" s="50">
        <v>310</v>
      </c>
      <c r="AJ55" s="50">
        <v>281</v>
      </c>
      <c r="AK55" s="50"/>
      <c r="AL55" s="52">
        <f t="shared" si="1"/>
        <v>591</v>
      </c>
      <c r="AM55" s="45"/>
    </row>
    <row r="56" spans="1:39" s="2" customFormat="1" hidden="1">
      <c r="A56" s="16" t="s">
        <v>60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4">
        <f t="shared" si="0"/>
        <v>0</v>
      </c>
      <c r="AH56" s="33">
        <f>SUM(AG56+'feb-09'!AH56)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 hidden="1">
      <c r="A57" s="16" t="s">
        <v>61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4">
        <f t="shared" si="0"/>
        <v>0</v>
      </c>
      <c r="AH57" s="33">
        <f>SUM(AG57+'feb-09'!AH57)</f>
        <v>0</v>
      </c>
      <c r="AI57" s="50">
        <v>108</v>
      </c>
      <c r="AJ57" s="50">
        <v>66</v>
      </c>
      <c r="AK57" s="50"/>
      <c r="AL57" s="52">
        <f t="shared" si="1"/>
        <v>174</v>
      </c>
      <c r="AM57" s="45"/>
    </row>
    <row r="58" spans="1:39" s="2" customFormat="1" hidden="1">
      <c r="A58" s="16" t="s">
        <v>62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4">
        <f t="shared" si="0"/>
        <v>0</v>
      </c>
      <c r="AH58" s="33">
        <f>SUM(AG58+'feb-09'!AH58)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4">
        <f t="shared" si="0"/>
        <v>0</v>
      </c>
      <c r="AH59" s="33">
        <f>SUM(AG59+'feb-09'!AH59)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4">
        <f t="shared" si="0"/>
        <v>0</v>
      </c>
      <c r="AH60" s="33">
        <f>SUM(AG60+'feb-09'!AH60)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 hidden="1">
      <c r="A61" s="16" t="s">
        <v>65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4">
        <f t="shared" si="0"/>
        <v>0</v>
      </c>
      <c r="AH61" s="33">
        <f>SUM(AG61+'feb-09'!AH61)</f>
        <v>0</v>
      </c>
      <c r="AI61" s="50">
        <v>77</v>
      </c>
      <c r="AJ61" s="50">
        <v>17</v>
      </c>
      <c r="AK61" s="50"/>
      <c r="AL61" s="52">
        <f t="shared" si="1"/>
        <v>94</v>
      </c>
      <c r="AM61" s="45"/>
    </row>
    <row r="62" spans="1:39" hidden="1">
      <c r="A62" s="16" t="s">
        <v>66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4">
        <f t="shared" si="0"/>
        <v>0</v>
      </c>
      <c r="AH62" s="33">
        <f>SUM(AG62+'feb-09'!AH62)</f>
        <v>0</v>
      </c>
      <c r="AI62" s="50">
        <v>237</v>
      </c>
      <c r="AJ62" s="50">
        <v>4</v>
      </c>
      <c r="AK62" s="50"/>
      <c r="AL62" s="52">
        <f t="shared" si="1"/>
        <v>241</v>
      </c>
      <c r="AM62" s="45"/>
    </row>
    <row r="63" spans="1:39" hidden="1">
      <c r="A63" s="16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4">
        <f t="shared" si="0"/>
        <v>0</v>
      </c>
      <c r="AH63" s="33">
        <f>SUM(AG63+'feb-09'!AH63)</f>
        <v>0</v>
      </c>
      <c r="AI63" s="50">
        <v>1017</v>
      </c>
      <c r="AJ63" s="50">
        <v>6630</v>
      </c>
      <c r="AK63" s="50"/>
      <c r="AL63" s="52">
        <f t="shared" si="1"/>
        <v>7647</v>
      </c>
      <c r="AM63" s="45"/>
    </row>
    <row r="64" spans="1:39" hidden="1">
      <c r="A64" s="16" t="s">
        <v>68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4">
        <f t="shared" si="0"/>
        <v>0</v>
      </c>
      <c r="AH64" s="33">
        <f>SUM(AG64+'feb-09'!AH64)</f>
        <v>0</v>
      </c>
      <c r="AI64" s="50">
        <v>174</v>
      </c>
      <c r="AJ64" s="50">
        <v>143</v>
      </c>
      <c r="AK64" s="50"/>
      <c r="AL64" s="52">
        <f t="shared" si="1"/>
        <v>317</v>
      </c>
      <c r="AM64" s="45"/>
    </row>
    <row r="65" spans="1:39" s="2" customFormat="1" hidden="1">
      <c r="A65" s="16" t="s">
        <v>69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4">
        <f t="shared" si="0"/>
        <v>0</v>
      </c>
      <c r="AH65" s="33">
        <f>SUM(AG65+'feb-09'!AH65)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 hidden="1">
      <c r="A66" s="16" t="s">
        <v>70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28"/>
      <c r="AG66" s="14">
        <f t="shared" si="0"/>
        <v>0</v>
      </c>
      <c r="AH66" s="33">
        <f>SUM(AG66+'feb-09'!AH66)</f>
        <v>0</v>
      </c>
      <c r="AI66" s="50">
        <v>191</v>
      </c>
      <c r="AJ66" s="50">
        <v>39</v>
      </c>
      <c r="AK66" s="50"/>
      <c r="AL66" s="52">
        <f t="shared" si="1"/>
        <v>230</v>
      </c>
      <c r="AM66" s="45"/>
    </row>
    <row r="67" spans="1:39" s="3" customFormat="1" hidden="1">
      <c r="A67" s="16" t="s">
        <v>71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28"/>
      <c r="AG67" s="14">
        <f t="shared" si="0"/>
        <v>0</v>
      </c>
      <c r="AH67" s="33">
        <f>SUM(AG67+'feb-09'!AH67)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 hidden="1">
      <c r="A68" s="16" t="s">
        <v>72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28"/>
      <c r="AG68" s="14">
        <f t="shared" si="0"/>
        <v>0</v>
      </c>
      <c r="AH68" s="33">
        <f>SUM(AG68+'feb-09'!AH68)</f>
        <v>0</v>
      </c>
      <c r="AI68" s="50">
        <v>607</v>
      </c>
      <c r="AJ68" s="50">
        <v>181</v>
      </c>
      <c r="AK68" s="50"/>
      <c r="AL68" s="52">
        <f t="shared" si="2"/>
        <v>788</v>
      </c>
      <c r="AM68" s="45"/>
    </row>
    <row r="69" spans="1:39" s="3" customFormat="1" hidden="1">
      <c r="A69" s="16" t="s">
        <v>73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28"/>
      <c r="AG69" s="14">
        <f t="shared" si="0"/>
        <v>0</v>
      </c>
      <c r="AH69" s="33">
        <f>SUM(AG69+'feb-09'!AH69)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 hidden="1">
      <c r="A70" s="16" t="s">
        <v>74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28"/>
      <c r="AG70" s="14">
        <f t="shared" si="0"/>
        <v>0</v>
      </c>
      <c r="AH70" s="33">
        <f>SUM(AG70+'feb-09'!AH70)</f>
        <v>0</v>
      </c>
      <c r="AI70" s="50">
        <v>82</v>
      </c>
      <c r="AJ70" s="50">
        <v>235</v>
      </c>
      <c r="AK70" s="50"/>
      <c r="AL70" s="52">
        <f t="shared" si="2"/>
        <v>317</v>
      </c>
      <c r="AM70" s="45"/>
    </row>
    <row r="71" spans="1:39" s="3" customFormat="1" hidden="1">
      <c r="A71" s="16" t="s">
        <v>75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28"/>
      <c r="AG71" s="14">
        <f t="shared" si="0"/>
        <v>0</v>
      </c>
      <c r="AH71" s="33">
        <f>SUM(AG71+'feb-09'!AH71)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 hidden="1">
      <c r="A72" s="16" t="s">
        <v>76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34"/>
      <c r="AG72" s="14">
        <f t="shared" si="0"/>
        <v>0</v>
      </c>
      <c r="AH72" s="33">
        <f>SUM(AG72+'feb-09'!AH72)</f>
        <v>0</v>
      </c>
      <c r="AI72" s="50">
        <v>3062</v>
      </c>
      <c r="AJ72" s="50">
        <v>3672</v>
      </c>
      <c r="AK72" s="50"/>
      <c r="AL72" s="52">
        <f t="shared" si="2"/>
        <v>6734</v>
      </c>
      <c r="AM72" s="45"/>
    </row>
    <row r="73" spans="1:39" s="3" customFormat="1" hidden="1">
      <c r="A73" s="16" t="s">
        <v>77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4">
        <f t="shared" si="0"/>
        <v>0</v>
      </c>
      <c r="AH73" s="33">
        <f>SUM(AG73+'feb-09'!AH73)</f>
        <v>0</v>
      </c>
      <c r="AI73" s="50">
        <v>1967</v>
      </c>
      <c r="AJ73" s="50">
        <v>4751</v>
      </c>
      <c r="AK73" s="50"/>
      <c r="AL73" s="52">
        <f t="shared" si="2"/>
        <v>6718</v>
      </c>
      <c r="AM73" s="45"/>
    </row>
    <row r="74" spans="1:39" s="2" customFormat="1" hidden="1">
      <c r="A74" s="16" t="s">
        <v>78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4">
        <f t="shared" si="0"/>
        <v>0</v>
      </c>
      <c r="AH74" s="33">
        <f>SUM(AG74+'feb-09'!AH74)</f>
        <v>0</v>
      </c>
      <c r="AI74" s="50">
        <v>14815</v>
      </c>
      <c r="AJ74" s="50">
        <v>8368</v>
      </c>
      <c r="AK74" s="50"/>
      <c r="AL74" s="52">
        <f t="shared" si="2"/>
        <v>23183</v>
      </c>
      <c r="AM74" s="45"/>
    </row>
    <row r="75" spans="1:39" s="2" customFormat="1" hidden="1">
      <c r="A75" s="35" t="s">
        <v>79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4">
        <f t="shared" si="0"/>
        <v>0</v>
      </c>
      <c r="AH75" s="33">
        <f>SUM(AG75+'feb-09'!AH75)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 hidden="1">
      <c r="A76" s="35" t="s">
        <v>80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4">
        <f t="shared" si="0"/>
        <v>0</v>
      </c>
      <c r="AH76" s="33">
        <f>SUM(AG76+'feb-09'!AH76)</f>
        <v>0</v>
      </c>
      <c r="AI76" s="50">
        <v>135</v>
      </c>
      <c r="AJ76" s="50">
        <v>24</v>
      </c>
      <c r="AK76" s="50"/>
      <c r="AL76" s="52">
        <f t="shared" si="2"/>
        <v>159</v>
      </c>
      <c r="AM76" s="45"/>
    </row>
    <row r="77" spans="1:39" s="2" customFormat="1" hidden="1">
      <c r="A77" s="35" t="s">
        <v>81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4">
        <f t="shared" si="0"/>
        <v>0</v>
      </c>
      <c r="AH77" s="33">
        <f>SUM(AG77+'feb-09'!AH77)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 hidden="1">
      <c r="A78" s="35" t="s">
        <v>82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4">
        <f t="shared" si="0"/>
        <v>0</v>
      </c>
      <c r="AH78" s="33">
        <f>SUM(AG78+'feb-09'!AH78)</f>
        <v>0</v>
      </c>
      <c r="AI78" s="50">
        <v>2771</v>
      </c>
      <c r="AJ78" s="50">
        <v>854</v>
      </c>
      <c r="AK78" s="50"/>
      <c r="AL78" s="52">
        <f t="shared" si="2"/>
        <v>3625</v>
      </c>
      <c r="AM78" s="45"/>
    </row>
    <row r="79" spans="1:39" s="2" customFormat="1" hidden="1">
      <c r="A79" s="35" t="s">
        <v>83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4">
        <f t="shared" si="0"/>
        <v>0</v>
      </c>
      <c r="AH79" s="33">
        <f>SUM(AG79+'feb-09'!AH79)</f>
        <v>0</v>
      </c>
      <c r="AI79" s="50">
        <v>526</v>
      </c>
      <c r="AJ79" s="50">
        <v>158</v>
      </c>
      <c r="AK79" s="50"/>
      <c r="AL79" s="52">
        <f t="shared" si="2"/>
        <v>684</v>
      </c>
      <c r="AM79" s="45"/>
    </row>
    <row r="80" spans="1:39" s="2" customFormat="1" hidden="1">
      <c r="A80" s="35" t="s">
        <v>84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4">
        <f t="shared" si="0"/>
        <v>0</v>
      </c>
      <c r="AH80" s="33">
        <f>SUM(AG80+'feb-09'!AH80)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 hidden="1">
      <c r="A81" s="35" t="s">
        <v>86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4">
        <f t="shared" si="0"/>
        <v>0</v>
      </c>
      <c r="AH81" s="33">
        <f>SUM(AG81+'feb-09'!AH81)</f>
        <v>0</v>
      </c>
      <c r="AI81" s="50">
        <v>96</v>
      </c>
      <c r="AJ81" s="50">
        <v>28</v>
      </c>
      <c r="AK81" s="50"/>
      <c r="AL81" s="52">
        <f t="shared" si="2"/>
        <v>124</v>
      </c>
      <c r="AM81" s="45"/>
    </row>
    <row r="82" spans="1:39" s="2" customFormat="1" hidden="1">
      <c r="A82" s="35" t="s">
        <v>87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4">
        <f t="shared" si="0"/>
        <v>0</v>
      </c>
      <c r="AH82" s="33">
        <f>SUM(AG82+'feb-09'!AH82)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4">
        <f t="shared" si="0"/>
        <v>0</v>
      </c>
      <c r="AH83" s="33">
        <f>SUM(AG83+'feb-09'!AH83)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58" t="s">
        <v>89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57">
        <v>1</v>
      </c>
      <c r="AG84" s="14">
        <f t="shared" si="0"/>
        <v>1</v>
      </c>
      <c r="AH84" s="33">
        <f>SUM(AG84+'feb-09'!AH84)</f>
        <v>1</v>
      </c>
      <c r="AI84" s="50">
        <v>1525</v>
      </c>
      <c r="AJ84" s="50">
        <v>620</v>
      </c>
      <c r="AK84" s="50"/>
      <c r="AL84" s="52">
        <f t="shared" si="2"/>
        <v>2146</v>
      </c>
      <c r="AM84" s="45"/>
    </row>
    <row r="85" spans="1:39" s="2" customFormat="1" hidden="1">
      <c r="A85" s="35" t="s">
        <v>90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15"/>
      <c r="AG85" s="14">
        <f t="shared" si="0"/>
        <v>0</v>
      </c>
      <c r="AH85" s="33">
        <f>SUM(AG85+'feb-09'!AH85)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 hidden="1">
      <c r="A86" s="35" t="s">
        <v>91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15"/>
      <c r="AG86" s="14">
        <f t="shared" si="0"/>
        <v>0</v>
      </c>
      <c r="AH86" s="33">
        <f>SUM(AG86+'feb-09'!AH86)</f>
        <v>0</v>
      </c>
      <c r="AI86" s="50">
        <v>978</v>
      </c>
      <c r="AJ86" s="50">
        <v>433</v>
      </c>
      <c r="AK86" s="50"/>
      <c r="AL86" s="52">
        <f t="shared" si="2"/>
        <v>1411</v>
      </c>
      <c r="AM86" s="45"/>
    </row>
    <row r="87" spans="1:39" s="2" customFormat="1" hidden="1">
      <c r="A87" s="35" t="s">
        <v>92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15"/>
      <c r="AG87" s="14">
        <f t="shared" si="0"/>
        <v>0</v>
      </c>
      <c r="AH87" s="33">
        <f>SUM(AG87+'feb-09'!AH87)</f>
        <v>0</v>
      </c>
      <c r="AI87" s="50">
        <v>434</v>
      </c>
      <c r="AJ87" s="50">
        <v>196</v>
      </c>
      <c r="AK87" s="50"/>
      <c r="AL87" s="52">
        <f t="shared" si="2"/>
        <v>630</v>
      </c>
      <c r="AM87" s="45"/>
    </row>
    <row r="88" spans="1:39" s="2" customFormat="1" hidden="1">
      <c r="A88" s="35" t="s">
        <v>93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15"/>
      <c r="AG88" s="14">
        <f t="shared" si="0"/>
        <v>0</v>
      </c>
      <c r="AH88" s="33">
        <f>SUM(AG88+'feb-09'!AH88)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15"/>
      <c r="AG89" s="14">
        <f t="shared" si="0"/>
        <v>0</v>
      </c>
      <c r="AH89" s="33">
        <f>SUM(AG89+'feb-09'!AH89)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15"/>
      <c r="AG90" s="14">
        <f t="shared" si="0"/>
        <v>0</v>
      </c>
      <c r="AH90" s="33">
        <f>SUM(AG90+'feb-09'!AH90)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 hidden="1">
      <c r="A91" s="35" t="s">
        <v>96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15"/>
      <c r="AG91" s="14">
        <f t="shared" si="0"/>
        <v>0</v>
      </c>
      <c r="AH91" s="33">
        <f>SUM(AG91+'feb-09'!AH91)</f>
        <v>0</v>
      </c>
      <c r="AI91" s="50">
        <v>124</v>
      </c>
      <c r="AJ91" s="50">
        <v>49</v>
      </c>
      <c r="AK91" s="50"/>
      <c r="AL91" s="52">
        <f t="shared" si="2"/>
        <v>173</v>
      </c>
      <c r="AM91" s="45"/>
    </row>
    <row r="92" spans="1:39" s="2" customFormat="1" hidden="1">
      <c r="A92" s="35" t="s">
        <v>97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15"/>
      <c r="AG92" s="14">
        <f t="shared" si="0"/>
        <v>0</v>
      </c>
      <c r="AH92" s="33">
        <f>SUM(AG92+'feb-09'!AH92)</f>
        <v>0</v>
      </c>
      <c r="AI92" s="50">
        <v>7</v>
      </c>
      <c r="AJ92" s="50">
        <v>2</v>
      </c>
      <c r="AK92" s="50"/>
      <c r="AL92" s="52">
        <f t="shared" si="2"/>
        <v>9</v>
      </c>
      <c r="AM92" s="45"/>
    </row>
    <row r="93" spans="1:39" s="2" customFormat="1" hidden="1">
      <c r="A93" s="35" t="s">
        <v>98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15"/>
      <c r="AG93" s="14">
        <f t="shared" si="0"/>
        <v>0</v>
      </c>
      <c r="AH93" s="33">
        <f>SUM(AG93+'feb-09'!AH93)</f>
        <v>0</v>
      </c>
      <c r="AI93" s="50">
        <v>1968</v>
      </c>
      <c r="AJ93" s="50">
        <v>381</v>
      </c>
      <c r="AK93" s="50"/>
      <c r="AL93" s="52">
        <f t="shared" si="2"/>
        <v>2349</v>
      </c>
      <c r="AM93" s="45"/>
    </row>
    <row r="94" spans="1:39" s="2" customFormat="1" hidden="1">
      <c r="A94" s="35" t="s">
        <v>99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15"/>
      <c r="AG94" s="14">
        <f t="shared" si="0"/>
        <v>0</v>
      </c>
      <c r="AH94" s="33">
        <f>SUM(AG94+'feb-09'!AH94)</f>
        <v>0</v>
      </c>
      <c r="AI94" s="50">
        <v>0</v>
      </c>
      <c r="AJ94" s="50">
        <v>1</v>
      </c>
      <c r="AK94" s="50"/>
      <c r="AL94" s="52">
        <f t="shared" si="2"/>
        <v>1</v>
      </c>
      <c r="AM94" s="45"/>
    </row>
    <row r="95" spans="1:39" s="2" customFormat="1" hidden="1">
      <c r="A95" s="35" t="s">
        <v>100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15"/>
      <c r="AG95" s="14">
        <f t="shared" si="0"/>
        <v>0</v>
      </c>
      <c r="AH95" s="33">
        <f>SUM(AG95+'feb-09'!AH95)</f>
        <v>0</v>
      </c>
      <c r="AI95" s="50">
        <v>518</v>
      </c>
      <c r="AJ95" s="50">
        <v>203</v>
      </c>
      <c r="AK95" s="50"/>
      <c r="AL95" s="52">
        <f t="shared" si="2"/>
        <v>721</v>
      </c>
      <c r="AM95" s="45"/>
    </row>
    <row r="96" spans="1:39" s="2" customFormat="1" hidden="1">
      <c r="A96" s="35" t="s">
        <v>101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15"/>
      <c r="AG96" s="14">
        <f t="shared" si="0"/>
        <v>0</v>
      </c>
      <c r="AH96" s="33">
        <f>SUM(AG96+'feb-09'!AH96)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15"/>
      <c r="AG97" s="14">
        <f t="shared" si="0"/>
        <v>0</v>
      </c>
      <c r="AH97" s="33">
        <f>SUM(AG97+'feb-09'!AH97)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 hidden="1">
      <c r="A98" s="35" t="s">
        <v>103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15"/>
      <c r="AG98" s="14">
        <f t="shared" si="0"/>
        <v>0</v>
      </c>
      <c r="AH98" s="33">
        <f>SUM(AG98+'feb-09'!AH98)</f>
        <v>0</v>
      </c>
      <c r="AI98" s="50">
        <v>4</v>
      </c>
      <c r="AJ98" s="50">
        <v>16</v>
      </c>
      <c r="AK98" s="50"/>
      <c r="AL98" s="52">
        <f t="shared" si="2"/>
        <v>20</v>
      </c>
      <c r="AM98" s="45"/>
    </row>
    <row r="99" spans="1:39" s="2" customFormat="1" hidden="1">
      <c r="A99" s="35" t="s">
        <v>104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15"/>
      <c r="AG99" s="14">
        <f t="shared" si="0"/>
        <v>0</v>
      </c>
      <c r="AH99" s="33">
        <f>SUM(AG99+'feb-09'!AH99)</f>
        <v>0</v>
      </c>
      <c r="AI99" s="50">
        <v>2100</v>
      </c>
      <c r="AJ99" s="50">
        <v>1078</v>
      </c>
      <c r="AK99" s="50"/>
      <c r="AL99" s="52">
        <f t="shared" si="2"/>
        <v>3178</v>
      </c>
      <c r="AM99" s="45"/>
    </row>
    <row r="100" spans="1:39" s="2" customFormat="1" hidden="1">
      <c r="A100" s="35" t="s">
        <v>105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15"/>
      <c r="AG100" s="14">
        <f t="shared" si="0"/>
        <v>0</v>
      </c>
      <c r="AH100" s="33">
        <f>SUM(AG100+'feb-09'!AH100)</f>
        <v>0</v>
      </c>
      <c r="AI100" s="50">
        <v>358</v>
      </c>
      <c r="AJ100" s="50">
        <v>131</v>
      </c>
      <c r="AK100" s="50"/>
      <c r="AL100" s="52">
        <f t="shared" si="2"/>
        <v>489</v>
      </c>
      <c r="AM100" s="45"/>
    </row>
    <row r="101" spans="1:39" s="2" customFormat="1" hidden="1">
      <c r="A101" s="35" t="s">
        <v>106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15"/>
      <c r="AG101" s="14">
        <f t="shared" si="0"/>
        <v>0</v>
      </c>
      <c r="AH101" s="33">
        <f>SUM(AG101+'feb-09'!AH101)</f>
        <v>0</v>
      </c>
      <c r="AI101" s="50">
        <v>4303</v>
      </c>
      <c r="AJ101" s="50">
        <v>1904</v>
      </c>
      <c r="AK101" s="50"/>
      <c r="AL101" s="52">
        <f t="shared" si="2"/>
        <v>6207</v>
      </c>
      <c r="AM101" s="45"/>
    </row>
    <row r="102" spans="1:39" s="2" customFormat="1" hidden="1">
      <c r="A102" s="35" t="s">
        <v>107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15"/>
      <c r="AG102" s="14">
        <f t="shared" ref="AG102:AG162" si="3">SUM(B102:AF102)</f>
        <v>0</v>
      </c>
      <c r="AH102" s="33">
        <f>SUM(AG102+'feb-09'!AH102)</f>
        <v>0</v>
      </c>
      <c r="AI102" s="50">
        <v>2642</v>
      </c>
      <c r="AJ102" s="50">
        <v>2098</v>
      </c>
      <c r="AK102" s="50"/>
      <c r="AL102" s="52">
        <f t="shared" si="2"/>
        <v>4740</v>
      </c>
      <c r="AM102" s="45"/>
    </row>
    <row r="103" spans="1:39" s="2" customFormat="1" hidden="1">
      <c r="A103" s="35" t="s">
        <v>108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15"/>
      <c r="AG103" s="14">
        <f t="shared" si="3"/>
        <v>0</v>
      </c>
      <c r="AH103" s="33">
        <f>SUM(AG103+'feb-09'!AH103)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15"/>
      <c r="AG104" s="14">
        <f t="shared" si="3"/>
        <v>0</v>
      </c>
      <c r="AH104" s="33">
        <f>SUM(AG104+'feb-09'!AH104)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15"/>
      <c r="AG105" s="14">
        <f t="shared" si="3"/>
        <v>0</v>
      </c>
      <c r="AH105" s="33">
        <f>SUM(AG105+'feb-09'!AH105)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 hidden="1">
      <c r="A106" s="35" t="s">
        <v>111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15"/>
      <c r="AG106" s="14">
        <f t="shared" si="3"/>
        <v>0</v>
      </c>
      <c r="AH106" s="33">
        <f>SUM(AG106+'feb-09'!AH106)</f>
        <v>0</v>
      </c>
      <c r="AI106" s="50">
        <v>216</v>
      </c>
      <c r="AJ106" s="50">
        <v>73</v>
      </c>
      <c r="AK106" s="50"/>
      <c r="AL106" s="52">
        <f t="shared" si="2"/>
        <v>289</v>
      </c>
      <c r="AM106" s="45"/>
    </row>
    <row r="107" spans="1:39" s="2" customFormat="1" hidden="1">
      <c r="A107" s="35" t="s">
        <v>112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15"/>
      <c r="AG107" s="14">
        <f t="shared" si="3"/>
        <v>0</v>
      </c>
      <c r="AH107" s="33">
        <f>SUM(AG107+'feb-09'!AH107)</f>
        <v>0</v>
      </c>
      <c r="AI107" s="50">
        <v>1419</v>
      </c>
      <c r="AJ107" s="50">
        <v>1530</v>
      </c>
      <c r="AK107" s="50"/>
      <c r="AL107" s="52">
        <f t="shared" si="2"/>
        <v>2949</v>
      </c>
      <c r="AM107" s="45"/>
    </row>
    <row r="108" spans="1:39" s="2" customFormat="1" hidden="1">
      <c r="A108" s="35" t="s">
        <v>113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15"/>
      <c r="AG108" s="14">
        <f t="shared" si="3"/>
        <v>0</v>
      </c>
      <c r="AH108" s="33">
        <f>SUM(AG108+'feb-09'!AH108)</f>
        <v>0</v>
      </c>
      <c r="AI108" s="50">
        <v>8</v>
      </c>
      <c r="AJ108" s="50">
        <v>4</v>
      </c>
      <c r="AK108" s="50"/>
      <c r="AL108" s="52">
        <f t="shared" si="2"/>
        <v>12</v>
      </c>
      <c r="AM108" s="45"/>
    </row>
    <row r="109" spans="1:39" s="2" customFormat="1" hidden="1">
      <c r="A109" s="35" t="s">
        <v>114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15"/>
      <c r="AG109" s="14">
        <f t="shared" si="3"/>
        <v>0</v>
      </c>
      <c r="AH109" s="33">
        <f>SUM(AG109+'feb-09'!AH109)</f>
        <v>0</v>
      </c>
      <c r="AI109" s="50">
        <v>27638</v>
      </c>
      <c r="AJ109" s="50">
        <v>9662</v>
      </c>
      <c r="AK109" s="50"/>
      <c r="AL109" s="52">
        <f t="shared" si="2"/>
        <v>37300</v>
      </c>
      <c r="AM109" s="45"/>
    </row>
    <row r="110" spans="1:39" s="2" customFormat="1">
      <c r="A110" s="58" t="s">
        <v>115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57">
        <v>1</v>
      </c>
      <c r="AG110" s="14">
        <f t="shared" si="3"/>
        <v>1</v>
      </c>
      <c r="AH110" s="33">
        <f>SUM(AG110+'feb-09'!AH110)</f>
        <v>1</v>
      </c>
      <c r="AI110" s="50">
        <v>54077</v>
      </c>
      <c r="AJ110" s="50">
        <v>20768</v>
      </c>
      <c r="AK110" s="50"/>
      <c r="AL110" s="52">
        <f t="shared" si="2"/>
        <v>74846</v>
      </c>
      <c r="AM110" s="45"/>
    </row>
    <row r="111" spans="1:39" s="2" customFormat="1" hidden="1">
      <c r="A111" s="35" t="s">
        <v>116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15"/>
      <c r="AG111" s="14">
        <f t="shared" si="3"/>
        <v>0</v>
      </c>
      <c r="AH111" s="33">
        <f>SUM(AG111+'feb-09'!AH111)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 hidden="1">
      <c r="A112" s="35" t="s">
        <v>117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15"/>
      <c r="AG112" s="14">
        <f t="shared" si="3"/>
        <v>0</v>
      </c>
      <c r="AH112" s="33">
        <f>SUM(AG112+'feb-09'!AH112)</f>
        <v>0</v>
      </c>
      <c r="AI112" s="50">
        <v>950</v>
      </c>
      <c r="AJ112" s="50">
        <v>442</v>
      </c>
      <c r="AK112" s="50"/>
      <c r="AL112" s="52">
        <f t="shared" si="2"/>
        <v>1392</v>
      </c>
      <c r="AM112" s="45"/>
    </row>
    <row r="113" spans="1:39" hidden="1">
      <c r="A113" s="5" t="s">
        <v>118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30"/>
      <c r="AG113" s="14">
        <f t="shared" si="3"/>
        <v>0</v>
      </c>
      <c r="AH113" s="33">
        <f>SUM(AG113+'feb-09'!AH113)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 hidden="1">
      <c r="A114" s="35" t="s">
        <v>119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15"/>
      <c r="AG114" s="14">
        <f t="shared" si="3"/>
        <v>0</v>
      </c>
      <c r="AH114" s="33">
        <f>SUM(AG114+'feb-09'!AH114)</f>
        <v>0</v>
      </c>
      <c r="AI114" s="50">
        <v>5198</v>
      </c>
      <c r="AJ114" s="50">
        <v>1268</v>
      </c>
      <c r="AK114" s="50"/>
      <c r="AL114" s="52">
        <f t="shared" si="2"/>
        <v>6466</v>
      </c>
      <c r="AM114" s="45"/>
    </row>
    <row r="115" spans="1:39" hidden="1">
      <c r="A115" s="5" t="s">
        <v>120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30"/>
      <c r="AG115" s="14">
        <f t="shared" si="3"/>
        <v>0</v>
      </c>
      <c r="AH115" s="33">
        <f>SUM(AG115+'feb-09'!AH115)</f>
        <v>0</v>
      </c>
      <c r="AI115" s="50">
        <v>370</v>
      </c>
      <c r="AJ115" s="50">
        <v>54</v>
      </c>
      <c r="AK115" s="50"/>
      <c r="AL115" s="52">
        <f t="shared" si="2"/>
        <v>424</v>
      </c>
      <c r="AM115" s="45"/>
    </row>
    <row r="116" spans="1:39" hidden="1">
      <c r="A116" s="35" t="s">
        <v>121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15"/>
      <c r="AG116" s="14">
        <f t="shared" si="3"/>
        <v>0</v>
      </c>
      <c r="AH116" s="33">
        <f>SUM(AG116+'feb-09'!AH116)</f>
        <v>0</v>
      </c>
      <c r="AI116" s="50">
        <v>8612</v>
      </c>
      <c r="AJ116" s="50">
        <v>6457</v>
      </c>
      <c r="AK116" s="50"/>
      <c r="AL116" s="52">
        <f t="shared" si="2"/>
        <v>15069</v>
      </c>
      <c r="AM116" s="45"/>
    </row>
    <row r="117" spans="1:39" hidden="1">
      <c r="A117" s="5" t="s">
        <v>122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30"/>
      <c r="AG117" s="14">
        <f t="shared" si="3"/>
        <v>0</v>
      </c>
      <c r="AH117" s="33">
        <f>SUM(AG117+'feb-09'!AH117)</f>
        <v>0</v>
      </c>
      <c r="AI117" s="50">
        <v>145</v>
      </c>
      <c r="AJ117" s="50">
        <v>21</v>
      </c>
      <c r="AK117" s="50"/>
      <c r="AL117" s="52">
        <f t="shared" si="2"/>
        <v>166</v>
      </c>
      <c r="AM117" s="45"/>
    </row>
    <row r="118" spans="1:39">
      <c r="A118" s="35" t="s">
        <v>123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15"/>
      <c r="AG118" s="14">
        <f t="shared" si="3"/>
        <v>0</v>
      </c>
      <c r="AH118" s="33">
        <f>SUM(AG118+'feb-09'!AH118)</f>
        <v>1</v>
      </c>
      <c r="AI118" s="50">
        <v>7027</v>
      </c>
      <c r="AJ118" s="50">
        <v>1626</v>
      </c>
      <c r="AK118" s="50"/>
      <c r="AL118" s="52">
        <f t="shared" si="2"/>
        <v>8654</v>
      </c>
      <c r="AM118" s="45"/>
    </row>
    <row r="119" spans="1:39" hidden="1">
      <c r="A119" s="35" t="s">
        <v>124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15"/>
      <c r="AG119" s="14">
        <f t="shared" si="3"/>
        <v>0</v>
      </c>
      <c r="AH119" s="33">
        <f>SUM(AG119+'feb-09'!AH119)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 hidden="1">
      <c r="A120" s="35" t="s">
        <v>125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15"/>
      <c r="AG120" s="14">
        <f t="shared" si="3"/>
        <v>0</v>
      </c>
      <c r="AH120" s="33">
        <f>SUM(AG120+'feb-09'!AH120)</f>
        <v>0</v>
      </c>
      <c r="AI120" s="50">
        <v>262</v>
      </c>
      <c r="AJ120" s="50">
        <v>88</v>
      </c>
      <c r="AK120" s="50"/>
      <c r="AL120" s="52">
        <f t="shared" si="2"/>
        <v>350</v>
      </c>
      <c r="AM120" s="45"/>
    </row>
    <row r="121" spans="1:39">
      <c r="A121" s="35" t="s">
        <v>126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15"/>
      <c r="AG121" s="14">
        <f t="shared" si="3"/>
        <v>0</v>
      </c>
      <c r="AH121" s="33">
        <f>SUM(AG121+'feb-09'!AH121)</f>
        <v>5</v>
      </c>
      <c r="AI121" s="50">
        <v>7557</v>
      </c>
      <c r="AJ121" s="50">
        <v>1345</v>
      </c>
      <c r="AK121" s="50"/>
      <c r="AL121" s="52">
        <f t="shared" si="2"/>
        <v>8907</v>
      </c>
      <c r="AM121" s="45"/>
    </row>
    <row r="122" spans="1:39">
      <c r="A122" s="35" t="s">
        <v>127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15">
        <v>5</v>
      </c>
      <c r="AG122" s="14">
        <f t="shared" si="3"/>
        <v>5</v>
      </c>
      <c r="AH122" s="33">
        <f>SUM(AG122+'feb-09'!AH122)</f>
        <v>9</v>
      </c>
      <c r="AI122" s="50">
        <v>15006</v>
      </c>
      <c r="AJ122" s="50">
        <v>6916</v>
      </c>
      <c r="AK122" s="50"/>
      <c r="AL122" s="52">
        <f t="shared" si="2"/>
        <v>21931</v>
      </c>
      <c r="AM122" s="45"/>
    </row>
    <row r="123" spans="1:39">
      <c r="A123" s="35" t="s">
        <v>128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15">
        <v>8</v>
      </c>
      <c r="AG123" s="14">
        <f t="shared" si="3"/>
        <v>8</v>
      </c>
      <c r="AH123" s="33">
        <f>SUM(AG123+'feb-09'!AH123)</f>
        <v>10</v>
      </c>
      <c r="AI123" s="50">
        <v>9461</v>
      </c>
      <c r="AJ123" s="50">
        <v>5534</v>
      </c>
      <c r="AK123" s="50"/>
      <c r="AL123" s="52">
        <f t="shared" si="2"/>
        <v>15005</v>
      </c>
      <c r="AM123" s="45"/>
    </row>
    <row r="124" spans="1:39" hidden="1">
      <c r="A124" s="35" t="s">
        <v>129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15"/>
      <c r="AG124" s="14">
        <f t="shared" si="3"/>
        <v>0</v>
      </c>
      <c r="AH124" s="33">
        <f>SUM(AG124+'feb-09'!AH124)</f>
        <v>0</v>
      </c>
      <c r="AI124" s="50">
        <v>811</v>
      </c>
      <c r="AJ124" s="50">
        <v>483</v>
      </c>
      <c r="AK124" s="50"/>
      <c r="AL124" s="52">
        <f t="shared" si="2"/>
        <v>1294</v>
      </c>
      <c r="AM124" s="45"/>
    </row>
    <row r="125" spans="1:39" hidden="1">
      <c r="A125" s="35" t="s">
        <v>130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15"/>
      <c r="AG125" s="14">
        <f t="shared" si="3"/>
        <v>0</v>
      </c>
      <c r="AH125" s="33">
        <f>SUM(AG125+'feb-09'!AH125)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 hidden="1">
      <c r="A126" s="35" t="s">
        <v>131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15"/>
      <c r="AG126" s="14">
        <f t="shared" si="3"/>
        <v>0</v>
      </c>
      <c r="AH126" s="33">
        <f>SUM(AG126+'feb-09'!AH126)</f>
        <v>0</v>
      </c>
      <c r="AI126" s="50">
        <v>2566</v>
      </c>
      <c r="AJ126" s="50">
        <v>1566</v>
      </c>
      <c r="AK126" s="50"/>
      <c r="AL126" s="52">
        <f t="shared" si="2"/>
        <v>4132</v>
      </c>
      <c r="AM126" s="45"/>
    </row>
    <row r="127" spans="1:39" hidden="1">
      <c r="A127" s="35" t="s">
        <v>132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15"/>
      <c r="AG127" s="14">
        <f t="shared" si="3"/>
        <v>0</v>
      </c>
      <c r="AH127" s="33">
        <f>SUM(AG127+'feb-09'!AH127)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15"/>
      <c r="AG128" s="14">
        <f t="shared" si="3"/>
        <v>0</v>
      </c>
      <c r="AH128" s="33">
        <f>SUM(AG128+'feb-09'!AH128)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 hidden="1">
      <c r="A129" s="35" t="s">
        <v>134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15"/>
      <c r="AG129" s="14">
        <f t="shared" si="3"/>
        <v>0</v>
      </c>
      <c r="AH129" s="33">
        <f>SUM(AG129+'feb-09'!AH129)</f>
        <v>0</v>
      </c>
      <c r="AI129" s="50">
        <v>766</v>
      </c>
      <c r="AJ129" s="50">
        <v>286</v>
      </c>
      <c r="AK129" s="50"/>
      <c r="AL129" s="52">
        <f t="shared" si="2"/>
        <v>1052</v>
      </c>
      <c r="AM129" s="45"/>
    </row>
    <row r="130" spans="1:39" hidden="1">
      <c r="A130" s="5" t="s">
        <v>135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30"/>
      <c r="AG130" s="14">
        <f t="shared" si="3"/>
        <v>0</v>
      </c>
      <c r="AH130" s="33">
        <f>SUM(AG130+'feb-09'!AH130)</f>
        <v>0</v>
      </c>
      <c r="AI130" s="50">
        <v>51</v>
      </c>
      <c r="AJ130" s="50">
        <v>17</v>
      </c>
      <c r="AK130" s="50"/>
      <c r="AL130" s="52">
        <f t="shared" si="2"/>
        <v>68</v>
      </c>
      <c r="AM130" s="45"/>
    </row>
    <row r="131" spans="1:39" hidden="1">
      <c r="A131" s="35" t="s">
        <v>136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15"/>
      <c r="AG131" s="14">
        <f t="shared" si="3"/>
        <v>0</v>
      </c>
      <c r="AH131" s="33">
        <f>SUM(AG131+'feb-09'!AH131)</f>
        <v>0</v>
      </c>
      <c r="AI131" s="50">
        <v>220</v>
      </c>
      <c r="AJ131" s="50">
        <v>66</v>
      </c>
      <c r="AK131" s="50"/>
      <c r="AL131" s="52">
        <f t="shared" ref="AL131:AL165" si="4">SUM(AH131:AK131)</f>
        <v>286</v>
      </c>
      <c r="AM131" s="45"/>
    </row>
    <row r="132" spans="1:39" hidden="1">
      <c r="A132" s="35" t="s">
        <v>137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15"/>
      <c r="AG132" s="14">
        <f t="shared" si="3"/>
        <v>0</v>
      </c>
      <c r="AH132" s="33">
        <f>SUM(AG132+'feb-09'!AH132)</f>
        <v>0</v>
      </c>
      <c r="AI132" s="50">
        <v>32</v>
      </c>
      <c r="AJ132" s="50">
        <v>9</v>
      </c>
      <c r="AK132" s="50"/>
      <c r="AL132" s="52">
        <f t="shared" si="4"/>
        <v>41</v>
      </c>
      <c r="AM132" s="45"/>
    </row>
    <row r="133" spans="1:39" hidden="1">
      <c r="A133" s="35" t="s">
        <v>138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15"/>
      <c r="AG133" s="14">
        <f t="shared" si="3"/>
        <v>0</v>
      </c>
      <c r="AH133" s="33">
        <f>SUM(AG133+'feb-09'!AH133)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15"/>
      <c r="AG134" s="14">
        <f t="shared" si="3"/>
        <v>0</v>
      </c>
      <c r="AH134" s="33">
        <f>SUM(AG134+'feb-09'!AH134)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15"/>
      <c r="AG135" s="14">
        <f t="shared" si="3"/>
        <v>0</v>
      </c>
      <c r="AH135" s="33">
        <f>SUM(AG135+'feb-09'!AH135)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15"/>
      <c r="AG136" s="14">
        <f t="shared" si="3"/>
        <v>0</v>
      </c>
      <c r="AH136" s="33">
        <f>SUM(AG136+'feb-09'!AH136)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15"/>
      <c r="AG137" s="14">
        <f t="shared" si="3"/>
        <v>0</v>
      </c>
      <c r="AH137" s="33">
        <f>SUM(AG137+'feb-09'!AH137)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15"/>
      <c r="AG138" s="14">
        <f t="shared" si="3"/>
        <v>0</v>
      </c>
      <c r="AH138" s="33">
        <f>SUM(AG138+'feb-09'!AH138)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 hidden="1">
      <c r="A139" s="35" t="s">
        <v>144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15"/>
      <c r="AG139" s="14">
        <f t="shared" si="3"/>
        <v>0</v>
      </c>
      <c r="AH139" s="33">
        <f>SUM(AG139+'feb-09'!AH139)</f>
        <v>0</v>
      </c>
      <c r="AI139" s="50">
        <v>80</v>
      </c>
      <c r="AJ139" s="50">
        <v>36</v>
      </c>
      <c r="AK139" s="50"/>
      <c r="AL139" s="52">
        <f t="shared" si="4"/>
        <v>116</v>
      </c>
      <c r="AM139" s="45"/>
    </row>
    <row r="140" spans="1:39" hidden="1">
      <c r="A140" s="35" t="s">
        <v>145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28"/>
      <c r="AG140" s="14">
        <f t="shared" si="3"/>
        <v>0</v>
      </c>
      <c r="AH140" s="33">
        <f>SUM(AG140+'feb-09'!AH140)</f>
        <v>0</v>
      </c>
      <c r="AI140" s="50">
        <v>2975</v>
      </c>
      <c r="AJ140" s="50">
        <v>2076</v>
      </c>
      <c r="AK140" s="50"/>
      <c r="AL140" s="52">
        <f t="shared" si="4"/>
        <v>5051</v>
      </c>
      <c r="AM140" s="45"/>
    </row>
    <row r="141" spans="1:39" hidden="1">
      <c r="A141" s="35" t="s">
        <v>146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28"/>
      <c r="AG141" s="14">
        <f t="shared" si="3"/>
        <v>0</v>
      </c>
      <c r="AH141" s="33">
        <f>SUM(AG141+'feb-09'!AH141)</f>
        <v>0</v>
      </c>
      <c r="AI141" s="50">
        <v>2235</v>
      </c>
      <c r="AJ141" s="50">
        <v>870</v>
      </c>
      <c r="AK141" s="50"/>
      <c r="AL141" s="52">
        <f t="shared" si="4"/>
        <v>3105</v>
      </c>
      <c r="AM141" s="45"/>
    </row>
    <row r="142" spans="1:39" hidden="1">
      <c r="A142" s="35" t="s">
        <v>147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28"/>
      <c r="AG142" s="14">
        <f t="shared" si="3"/>
        <v>0</v>
      </c>
      <c r="AH142" s="33">
        <f>SUM(AG142+'feb-09'!AH142)</f>
        <v>0</v>
      </c>
      <c r="AI142" s="50">
        <v>1165</v>
      </c>
      <c r="AJ142" s="50">
        <v>565</v>
      </c>
      <c r="AK142" s="50"/>
      <c r="AL142" s="52">
        <f t="shared" si="4"/>
        <v>1730</v>
      </c>
      <c r="AM142" s="45"/>
    </row>
    <row r="143" spans="1:39" hidden="1">
      <c r="A143" s="35" t="s">
        <v>148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28"/>
      <c r="AG143" s="14">
        <f t="shared" si="3"/>
        <v>0</v>
      </c>
      <c r="AH143" s="33">
        <f>SUM(AG143+'feb-09'!AH143)</f>
        <v>0</v>
      </c>
      <c r="AI143" s="50">
        <v>1</v>
      </c>
      <c r="AJ143" s="50">
        <v>3</v>
      </c>
      <c r="AK143" s="50"/>
      <c r="AL143" s="52">
        <f t="shared" si="4"/>
        <v>4</v>
      </c>
      <c r="AM143" s="45"/>
    </row>
    <row r="144" spans="1:39" hidden="1">
      <c r="A144" s="35" t="s">
        <v>149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15"/>
      <c r="AG144" s="14">
        <f t="shared" si="3"/>
        <v>0</v>
      </c>
      <c r="AH144" s="33">
        <f>SUM(AG144+'feb-09'!AH144)</f>
        <v>0</v>
      </c>
      <c r="AI144" s="50">
        <v>7977</v>
      </c>
      <c r="AJ144" s="50">
        <v>9479</v>
      </c>
      <c r="AK144" s="50"/>
      <c r="AL144" s="52">
        <f t="shared" si="4"/>
        <v>17456</v>
      </c>
      <c r="AM144" s="45"/>
    </row>
    <row r="145" spans="1:39" hidden="1">
      <c r="A145" s="35" t="s">
        <v>150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15"/>
      <c r="AG145" s="14">
        <f t="shared" si="3"/>
        <v>0</v>
      </c>
      <c r="AH145" s="33">
        <f>SUM(AG145+'feb-09'!AH145)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 hidden="1">
      <c r="A146" s="35" t="s">
        <v>151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15"/>
      <c r="AG146" s="14">
        <f t="shared" si="3"/>
        <v>0</v>
      </c>
      <c r="AH146" s="33">
        <f>SUM(AG146+'feb-09'!AH146)</f>
        <v>0</v>
      </c>
      <c r="AI146" s="50">
        <v>45</v>
      </c>
      <c r="AJ146" s="50">
        <v>27</v>
      </c>
      <c r="AK146" s="50"/>
      <c r="AL146" s="52">
        <f t="shared" si="4"/>
        <v>72</v>
      </c>
      <c r="AM146" s="45"/>
    </row>
    <row r="147" spans="1:39" hidden="1">
      <c r="A147" s="35" t="s">
        <v>152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15"/>
      <c r="AG147" s="14">
        <f t="shared" si="3"/>
        <v>0</v>
      </c>
      <c r="AH147" s="33">
        <f>SUM(AG147+'feb-09'!AH147)</f>
        <v>0</v>
      </c>
      <c r="AI147" s="50">
        <v>1135</v>
      </c>
      <c r="AJ147" s="50">
        <v>1691</v>
      </c>
      <c r="AK147" s="50"/>
      <c r="AL147" s="52">
        <f t="shared" si="4"/>
        <v>2826</v>
      </c>
      <c r="AM147" s="45"/>
    </row>
    <row r="148" spans="1:39" hidden="1">
      <c r="A148" s="35" t="s">
        <v>153</v>
      </c>
      <c r="B148" s="60"/>
      <c r="C148" s="60"/>
      <c r="D148" s="60"/>
      <c r="E148" s="60"/>
      <c r="F148" s="60"/>
      <c r="G148" s="62" t="s">
        <v>85</v>
      </c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15"/>
      <c r="AG148" s="14">
        <f t="shared" si="3"/>
        <v>0</v>
      </c>
      <c r="AH148" s="33">
        <f>SUM(AG148+'feb-09'!AH148)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60"/>
      <c r="C149" s="60"/>
      <c r="D149" s="60"/>
      <c r="E149" s="60"/>
      <c r="F149" s="60"/>
      <c r="G149" s="62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15"/>
      <c r="AG149" s="14">
        <f t="shared" si="3"/>
        <v>0</v>
      </c>
      <c r="AH149" s="33">
        <f>SUM(AG149+'feb-09'!AH149)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 hidden="1">
      <c r="A150" s="35" t="s">
        <v>155</v>
      </c>
      <c r="B150" s="60"/>
      <c r="C150" s="60"/>
      <c r="D150" s="60"/>
      <c r="E150" s="60"/>
      <c r="F150" s="60"/>
      <c r="G150" s="62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15"/>
      <c r="AG150" s="14">
        <f t="shared" si="3"/>
        <v>0</v>
      </c>
      <c r="AH150" s="33">
        <f>SUM(AG150+'feb-09'!AH150)</f>
        <v>0</v>
      </c>
      <c r="AI150" s="50">
        <v>80</v>
      </c>
      <c r="AJ150" s="50">
        <v>42</v>
      </c>
      <c r="AK150" s="50"/>
      <c r="AL150" s="52">
        <f t="shared" si="4"/>
        <v>122</v>
      </c>
      <c r="AM150" s="45"/>
    </row>
    <row r="151" spans="1:39" hidden="1">
      <c r="A151" s="35" t="s">
        <v>156</v>
      </c>
      <c r="B151" s="60"/>
      <c r="C151" s="60"/>
      <c r="D151" s="60"/>
      <c r="E151" s="60"/>
      <c r="F151" s="60"/>
      <c r="G151" s="62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15"/>
      <c r="AG151" s="14">
        <f t="shared" si="3"/>
        <v>0</v>
      </c>
      <c r="AH151" s="33">
        <f>SUM(AG151+'feb-09'!AH151)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 hidden="1">
      <c r="A152" s="35" t="s">
        <v>157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15"/>
      <c r="AG152" s="14">
        <f t="shared" si="3"/>
        <v>0</v>
      </c>
      <c r="AH152" s="33">
        <f>SUM(AG152+'feb-09'!AH152)</f>
        <v>0</v>
      </c>
      <c r="AI152" s="50">
        <v>156</v>
      </c>
      <c r="AJ152" s="50">
        <v>54</v>
      </c>
      <c r="AK152" s="50"/>
      <c r="AL152" s="52">
        <f t="shared" si="4"/>
        <v>210</v>
      </c>
      <c r="AM152" s="45"/>
    </row>
    <row r="153" spans="1:39" hidden="1">
      <c r="A153" s="35" t="s">
        <v>158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15"/>
      <c r="AG153" s="14">
        <f t="shared" si="3"/>
        <v>0</v>
      </c>
      <c r="AH153" s="33">
        <f>SUM(AG153+'feb-09'!AH153)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15"/>
      <c r="AG154" s="14">
        <f t="shared" si="3"/>
        <v>0</v>
      </c>
      <c r="AH154" s="33">
        <f>SUM(AG154+'feb-09'!AH154)</f>
        <v>1</v>
      </c>
      <c r="AI154" s="50">
        <v>2622</v>
      </c>
      <c r="AJ154" s="50">
        <v>1580</v>
      </c>
      <c r="AK154" s="50"/>
      <c r="AL154" s="52">
        <f t="shared" si="4"/>
        <v>4203</v>
      </c>
      <c r="AM154" s="45"/>
    </row>
    <row r="155" spans="1:39" hidden="1">
      <c r="A155" s="35" t="s">
        <v>160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15"/>
      <c r="AG155" s="14">
        <f t="shared" si="3"/>
        <v>0</v>
      </c>
      <c r="AH155" s="33">
        <f>SUM(AG155+'feb-09'!AH155)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15"/>
      <c r="AG156" s="14">
        <f t="shared" si="3"/>
        <v>0</v>
      </c>
      <c r="AH156" s="33">
        <f>SUM(AG156+'feb-09'!AH156)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15"/>
      <c r="AG157" s="14">
        <f t="shared" si="3"/>
        <v>0</v>
      </c>
      <c r="AH157" s="33">
        <f>SUM(AG157+'feb-09'!AH157)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58" t="s">
        <v>163</v>
      </c>
      <c r="B158" s="60"/>
      <c r="C158" s="60"/>
      <c r="D158" s="60"/>
      <c r="E158" s="60"/>
      <c r="F158" s="60"/>
      <c r="G158" s="60"/>
      <c r="H158" s="60"/>
      <c r="I158" s="62" t="s">
        <v>85</v>
      </c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57">
        <v>1</v>
      </c>
      <c r="AG158" s="14">
        <f t="shared" si="3"/>
        <v>1</v>
      </c>
      <c r="AH158" s="33">
        <f>SUM(AG158+'feb-09'!AH158)</f>
        <v>1</v>
      </c>
      <c r="AI158" s="50">
        <v>749</v>
      </c>
      <c r="AJ158" s="50">
        <v>162</v>
      </c>
      <c r="AK158" s="50"/>
      <c r="AL158" s="52">
        <f t="shared" si="4"/>
        <v>912</v>
      </c>
      <c r="AM158" s="45"/>
    </row>
    <row r="159" spans="1:39" hidden="1">
      <c r="A159" s="35" t="s">
        <v>164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4">
        <f t="shared" si="3"/>
        <v>0</v>
      </c>
      <c r="AH159" s="33">
        <f>SUM(AG159+'feb-09'!AH159)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4">
        <f t="shared" si="3"/>
        <v>0</v>
      </c>
      <c r="AH160" s="33">
        <f>SUM(AG160+'feb-09'!AH160)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31" t="s">
        <v>85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31" t="s">
        <v>85</v>
      </c>
      <c r="AD161" s="15"/>
      <c r="AE161" s="15"/>
      <c r="AF161" s="15"/>
      <c r="AG161" s="14">
        <f t="shared" si="3"/>
        <v>0</v>
      </c>
      <c r="AH161" s="33">
        <f>SUM(AG161+'feb-09'!AH161)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 hidden="1">
      <c r="A162" s="35" t="s">
        <v>167</v>
      </c>
      <c r="B162" s="31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31"/>
      <c r="AD162" s="15"/>
      <c r="AE162" s="15"/>
      <c r="AF162" s="15"/>
      <c r="AG162" s="14">
        <f t="shared" si="3"/>
        <v>0</v>
      </c>
      <c r="AH162" s="33">
        <f>SUM(AG162+'feb-09'!AH162)</f>
        <v>0</v>
      </c>
      <c r="AI162" s="50">
        <v>2026</v>
      </c>
      <c r="AJ162" s="50">
        <v>1164</v>
      </c>
      <c r="AK162" s="50"/>
      <c r="AL162" s="52">
        <f t="shared" si="4"/>
        <v>3190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SUM(AG163+'feb-09'!AH163)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 t="s">
        <v>85</v>
      </c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16</v>
      </c>
      <c r="AH165" s="9">
        <f>SUM(AH2:AH163)</f>
        <v>29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317381</v>
      </c>
      <c r="AM165" s="47"/>
    </row>
    <row r="166" spans="1:39" ht="27" customHeight="1">
      <c r="A166" s="5" t="s">
        <v>169</v>
      </c>
      <c r="B166" s="38">
        <f t="shared" ref="B166:AF166" si="6">SUM(B2:B163)</f>
        <v>0</v>
      </c>
      <c r="C166" s="38">
        <f t="shared" si="6"/>
        <v>0</v>
      </c>
      <c r="D166" s="38">
        <f t="shared" si="6"/>
        <v>0</v>
      </c>
      <c r="E166" s="38">
        <f t="shared" si="6"/>
        <v>0</v>
      </c>
      <c r="F166" s="38">
        <f t="shared" si="6"/>
        <v>0</v>
      </c>
      <c r="G166" s="38">
        <f t="shared" si="6"/>
        <v>0</v>
      </c>
      <c r="H166" s="38">
        <f t="shared" si="6"/>
        <v>0</v>
      </c>
      <c r="I166" s="38">
        <f t="shared" si="6"/>
        <v>0</v>
      </c>
      <c r="J166" s="38">
        <f t="shared" si="6"/>
        <v>0</v>
      </c>
      <c r="K166" s="38">
        <f t="shared" si="6"/>
        <v>0</v>
      </c>
      <c r="L166" s="38">
        <f t="shared" si="6"/>
        <v>0</v>
      </c>
      <c r="M166" s="38">
        <f t="shared" si="6"/>
        <v>0</v>
      </c>
      <c r="N166" s="38">
        <f t="shared" si="6"/>
        <v>0</v>
      </c>
      <c r="O166" s="38">
        <f t="shared" si="6"/>
        <v>0</v>
      </c>
      <c r="P166" s="38">
        <f t="shared" si="6"/>
        <v>0</v>
      </c>
      <c r="Q166" s="38">
        <f t="shared" si="6"/>
        <v>0</v>
      </c>
      <c r="R166" s="38">
        <f t="shared" si="6"/>
        <v>0</v>
      </c>
      <c r="S166" s="38">
        <f t="shared" si="6"/>
        <v>0</v>
      </c>
      <c r="T166" s="38">
        <f t="shared" si="6"/>
        <v>0</v>
      </c>
      <c r="U166" s="38">
        <f t="shared" si="6"/>
        <v>0</v>
      </c>
      <c r="V166" s="38">
        <f t="shared" si="6"/>
        <v>0</v>
      </c>
      <c r="W166" s="38">
        <f t="shared" si="6"/>
        <v>0</v>
      </c>
      <c r="X166" s="38">
        <f t="shared" si="6"/>
        <v>0</v>
      </c>
      <c r="Y166" s="38">
        <f t="shared" si="6"/>
        <v>0</v>
      </c>
      <c r="Z166" s="38">
        <f t="shared" si="6"/>
        <v>0</v>
      </c>
      <c r="AA166" s="38">
        <f t="shared" si="6"/>
        <v>0</v>
      </c>
      <c r="AB166" s="38">
        <f t="shared" si="6"/>
        <v>0</v>
      </c>
      <c r="AC166" s="38">
        <f t="shared" si="6"/>
        <v>0</v>
      </c>
      <c r="AD166" s="38">
        <f t="shared" si="6"/>
        <v>0</v>
      </c>
      <c r="AE166" s="38">
        <f t="shared" si="6"/>
        <v>0</v>
      </c>
      <c r="AF166" s="38">
        <f t="shared" si="6"/>
        <v>16</v>
      </c>
    </row>
    <row r="167" spans="1:39" ht="27" customHeight="1">
      <c r="A167" s="5" t="s">
        <v>170</v>
      </c>
      <c r="B167" s="37">
        <f t="shared" ref="B167:AF167" si="7">COUNT(B2:B163)</f>
        <v>0</v>
      </c>
      <c r="C167" s="37">
        <f t="shared" si="7"/>
        <v>0</v>
      </c>
      <c r="D167" s="37">
        <f t="shared" si="7"/>
        <v>0</v>
      </c>
      <c r="E167" s="37">
        <f t="shared" si="7"/>
        <v>0</v>
      </c>
      <c r="F167" s="37">
        <f t="shared" si="7"/>
        <v>0</v>
      </c>
      <c r="G167" s="37">
        <f t="shared" si="7"/>
        <v>0</v>
      </c>
      <c r="H167" s="37">
        <f t="shared" si="7"/>
        <v>0</v>
      </c>
      <c r="I167" s="37">
        <f t="shared" si="7"/>
        <v>0</v>
      </c>
      <c r="J167" s="37">
        <f t="shared" si="7"/>
        <v>0</v>
      </c>
      <c r="K167" s="37">
        <f t="shared" si="7"/>
        <v>0</v>
      </c>
      <c r="L167" s="37">
        <f t="shared" si="7"/>
        <v>0</v>
      </c>
      <c r="M167" s="37">
        <f t="shared" si="7"/>
        <v>0</v>
      </c>
      <c r="N167" s="37">
        <f t="shared" si="7"/>
        <v>0</v>
      </c>
      <c r="O167" s="37">
        <f t="shared" si="7"/>
        <v>0</v>
      </c>
      <c r="P167" s="37">
        <f t="shared" si="7"/>
        <v>0</v>
      </c>
      <c r="Q167" s="37">
        <f t="shared" si="7"/>
        <v>0</v>
      </c>
      <c r="R167" s="37">
        <f t="shared" si="7"/>
        <v>0</v>
      </c>
      <c r="S167" s="37">
        <f t="shared" si="7"/>
        <v>0</v>
      </c>
      <c r="T167" s="37">
        <f t="shared" si="7"/>
        <v>0</v>
      </c>
      <c r="U167" s="37">
        <f t="shared" si="7"/>
        <v>0</v>
      </c>
      <c r="V167" s="37">
        <f t="shared" si="7"/>
        <v>0</v>
      </c>
      <c r="W167" s="37">
        <f t="shared" si="7"/>
        <v>0</v>
      </c>
      <c r="X167" s="37">
        <f t="shared" si="7"/>
        <v>0</v>
      </c>
      <c r="Y167" s="37">
        <f t="shared" si="7"/>
        <v>0</v>
      </c>
      <c r="Z167" s="37">
        <f t="shared" si="7"/>
        <v>0</v>
      </c>
      <c r="AA167" s="37">
        <f t="shared" si="7"/>
        <v>0</v>
      </c>
      <c r="AB167" s="37">
        <f t="shared" si="7"/>
        <v>0</v>
      </c>
      <c r="AC167" s="37">
        <f t="shared" si="7"/>
        <v>0</v>
      </c>
      <c r="AD167" s="37">
        <f t="shared" si="7"/>
        <v>0</v>
      </c>
      <c r="AE167" s="37">
        <f t="shared" si="7"/>
        <v>0</v>
      </c>
      <c r="AF167" s="37">
        <f t="shared" si="7"/>
        <v>5</v>
      </c>
    </row>
    <row r="168" spans="1:39" ht="33" customHeight="1">
      <c r="A168" s="6" t="s">
        <v>171</v>
      </c>
      <c r="B168" s="39">
        <f t="shared" ref="B168" si="8">B166</f>
        <v>0</v>
      </c>
      <c r="C168" s="39">
        <f>SUM(C166+B168)</f>
        <v>0</v>
      </c>
      <c r="D168" s="39">
        <f t="shared" ref="D168:AF168" si="9">SUM(D166+C168)</f>
        <v>0</v>
      </c>
      <c r="E168" s="39">
        <f t="shared" si="9"/>
        <v>0</v>
      </c>
      <c r="F168" s="39">
        <f t="shared" si="9"/>
        <v>0</v>
      </c>
      <c r="G168" s="39">
        <f t="shared" si="9"/>
        <v>0</v>
      </c>
      <c r="H168" s="39">
        <f t="shared" si="9"/>
        <v>0</v>
      </c>
      <c r="I168" s="39">
        <f t="shared" si="9"/>
        <v>0</v>
      </c>
      <c r="J168" s="39">
        <f t="shared" si="9"/>
        <v>0</v>
      </c>
      <c r="K168" s="39">
        <f t="shared" si="9"/>
        <v>0</v>
      </c>
      <c r="L168" s="39">
        <f t="shared" si="9"/>
        <v>0</v>
      </c>
      <c r="M168" s="39">
        <f t="shared" si="9"/>
        <v>0</v>
      </c>
      <c r="N168" s="39">
        <f t="shared" si="9"/>
        <v>0</v>
      </c>
      <c r="O168" s="39">
        <f t="shared" si="9"/>
        <v>0</v>
      </c>
      <c r="P168" s="39">
        <f t="shared" si="9"/>
        <v>0</v>
      </c>
      <c r="Q168" s="39">
        <f t="shared" si="9"/>
        <v>0</v>
      </c>
      <c r="R168" s="39">
        <f t="shared" si="9"/>
        <v>0</v>
      </c>
      <c r="S168" s="39">
        <f t="shared" si="9"/>
        <v>0</v>
      </c>
      <c r="T168" s="39">
        <f t="shared" si="9"/>
        <v>0</v>
      </c>
      <c r="U168" s="39">
        <f t="shared" si="9"/>
        <v>0</v>
      </c>
      <c r="V168" s="39">
        <f t="shared" si="9"/>
        <v>0</v>
      </c>
      <c r="W168" s="39">
        <f t="shared" si="9"/>
        <v>0</v>
      </c>
      <c r="X168" s="39">
        <f t="shared" si="9"/>
        <v>0</v>
      </c>
      <c r="Y168" s="39">
        <f t="shared" si="9"/>
        <v>0</v>
      </c>
      <c r="Z168" s="39">
        <f t="shared" si="9"/>
        <v>0</v>
      </c>
      <c r="AA168" s="39">
        <f t="shared" si="9"/>
        <v>0</v>
      </c>
      <c r="AB168" s="39">
        <f t="shared" si="9"/>
        <v>0</v>
      </c>
      <c r="AC168" s="39">
        <f t="shared" si="9"/>
        <v>0</v>
      </c>
      <c r="AD168" s="39">
        <f t="shared" si="9"/>
        <v>0</v>
      </c>
      <c r="AE168" s="39">
        <f t="shared" si="9"/>
        <v>0</v>
      </c>
      <c r="AF168" s="39">
        <f t="shared" si="9"/>
        <v>16</v>
      </c>
      <c r="AG168" s="8">
        <f>SUM(B166:AF166)</f>
        <v>16</v>
      </c>
    </row>
    <row r="169" spans="1:39" ht="27" customHeight="1">
      <c r="A169" s="10" t="s">
        <v>172</v>
      </c>
      <c r="B169" s="19">
        <f>SUM(B166+'feb-09'!AG169)</f>
        <v>13</v>
      </c>
      <c r="C169" s="19">
        <f>SUM(C166+B169)</f>
        <v>13</v>
      </c>
      <c r="D169" s="19">
        <f t="shared" ref="D169:AF169" si="10">SUM(D166+C169)</f>
        <v>13</v>
      </c>
      <c r="E169" s="19">
        <f t="shared" si="10"/>
        <v>13</v>
      </c>
      <c r="F169" s="19">
        <f t="shared" si="10"/>
        <v>13</v>
      </c>
      <c r="G169" s="19">
        <f t="shared" si="10"/>
        <v>13</v>
      </c>
      <c r="H169" s="19">
        <f t="shared" si="10"/>
        <v>13</v>
      </c>
      <c r="I169" s="19">
        <f t="shared" si="10"/>
        <v>13</v>
      </c>
      <c r="J169" s="19">
        <f t="shared" si="10"/>
        <v>13</v>
      </c>
      <c r="K169" s="19">
        <f t="shared" si="10"/>
        <v>13</v>
      </c>
      <c r="L169" s="19">
        <f t="shared" si="10"/>
        <v>13</v>
      </c>
      <c r="M169" s="19">
        <f t="shared" si="10"/>
        <v>13</v>
      </c>
      <c r="N169" s="19">
        <f t="shared" si="10"/>
        <v>13</v>
      </c>
      <c r="O169" s="19">
        <f t="shared" si="10"/>
        <v>13</v>
      </c>
      <c r="P169" s="19">
        <f t="shared" si="10"/>
        <v>13</v>
      </c>
      <c r="Q169" s="19">
        <f t="shared" si="10"/>
        <v>13</v>
      </c>
      <c r="R169" s="19">
        <f t="shared" si="10"/>
        <v>13</v>
      </c>
      <c r="S169" s="19">
        <f t="shared" si="10"/>
        <v>13</v>
      </c>
      <c r="T169" s="19">
        <f t="shared" si="10"/>
        <v>13</v>
      </c>
      <c r="U169" s="19">
        <f t="shared" si="10"/>
        <v>13</v>
      </c>
      <c r="V169" s="19">
        <f t="shared" si="10"/>
        <v>13</v>
      </c>
      <c r="W169" s="19">
        <f t="shared" si="10"/>
        <v>13</v>
      </c>
      <c r="X169" s="19">
        <f t="shared" si="10"/>
        <v>13</v>
      </c>
      <c r="Y169" s="19">
        <f t="shared" si="10"/>
        <v>13</v>
      </c>
      <c r="Z169" s="19">
        <f t="shared" si="10"/>
        <v>13</v>
      </c>
      <c r="AA169" s="19">
        <f t="shared" si="10"/>
        <v>13</v>
      </c>
      <c r="AB169" s="19">
        <f t="shared" si="10"/>
        <v>13</v>
      </c>
      <c r="AC169" s="19">
        <f t="shared" si="10"/>
        <v>13</v>
      </c>
      <c r="AD169" s="19">
        <f t="shared" si="10"/>
        <v>13</v>
      </c>
      <c r="AE169" s="19">
        <f t="shared" si="10"/>
        <v>13</v>
      </c>
      <c r="AF169" s="19">
        <f t="shared" si="10"/>
        <v>29</v>
      </c>
      <c r="AG169" s="9">
        <f>SUM(AF169)</f>
        <v>29</v>
      </c>
    </row>
    <row r="171" spans="1:39">
      <c r="A171" s="29" t="s">
        <v>178</v>
      </c>
    </row>
    <row r="172" spans="1:39">
      <c r="A172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72"/>
  <sheetViews>
    <sheetView zoomScale="75" zoomScaleNormal="75" workbookViewId="0">
      <pane xSplit="1" ySplit="1" topLeftCell="O68" activePane="bottomRight" state="frozen"/>
      <selection pane="bottomRight" activeCell="X1" sqref="X1:Z1048576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8" width="3.5703125" bestFit="1" customWidth="1"/>
    <col min="9" max="14" width="4.28515625" customWidth="1"/>
    <col min="15" max="16" width="2.7109375" customWidth="1"/>
    <col min="17" max="17" width="4.28515625" customWidth="1"/>
    <col min="18" max="18" width="4.7109375" bestFit="1" customWidth="1"/>
    <col min="19" max="23" width="2.7109375" customWidth="1"/>
    <col min="24" max="26" width="4.140625" bestFit="1" customWidth="1"/>
    <col min="27" max="32" width="2.7109375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179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175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1" si="0">SUM(B2:AF2)</f>
        <v>0</v>
      </c>
      <c r="AH2" s="33">
        <f>SUM(AG2+'mars-09'!AH2)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>SUM(AG3+'mars-09'!AH3)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>SUM(AG4+'mars-09'!AH4)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>SUM(AG5+'mars-09'!AH5)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>SUM(AG6+'mars-09'!AH6)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>SUM(AG7+'mars-09'!AH7)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>SUM(AG8+'mars-09'!AH8)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>SUM(AG9+'mars-09'!AH9)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>SUM(AG10+'mars-09'!AH10)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 hidden="1">
      <c r="A11" s="16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1"/>
      <c r="AE11" s="15"/>
      <c r="AF11" s="15"/>
      <c r="AG11" s="14">
        <f t="shared" si="0"/>
        <v>0</v>
      </c>
      <c r="AH11" s="33">
        <f>SUM(AG11+'mars-09'!AH11)</f>
        <v>0</v>
      </c>
      <c r="AI11" s="50">
        <v>185</v>
      </c>
      <c r="AJ11" s="50">
        <v>91</v>
      </c>
      <c r="AK11" s="50"/>
      <c r="AL11" s="52">
        <f t="shared" si="1"/>
        <v>276</v>
      </c>
      <c r="AM11" s="45"/>
    </row>
    <row r="12" spans="1:39" s="2" customFormat="1" hidden="1">
      <c r="A12" s="16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1"/>
      <c r="AE12" s="15"/>
      <c r="AF12" s="15"/>
      <c r="AG12" s="14">
        <f t="shared" si="0"/>
        <v>0</v>
      </c>
      <c r="AH12" s="33">
        <f>SUM(AG12+'mars-09'!AH12)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31"/>
      <c r="AE13" s="15"/>
      <c r="AF13" s="15"/>
      <c r="AG13" s="14">
        <f t="shared" si="0"/>
        <v>0</v>
      </c>
      <c r="AH13" s="33">
        <f>SUM(AG13+'mars-09'!AH13)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31"/>
      <c r="AE14" s="15"/>
      <c r="AF14" s="15"/>
      <c r="AG14" s="14">
        <f t="shared" si="0"/>
        <v>0</v>
      </c>
      <c r="AH14" s="33">
        <f>SUM(AG14+'mars-09'!AH14)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31"/>
      <c r="AE15" s="15"/>
      <c r="AF15" s="15"/>
      <c r="AG15" s="14">
        <f t="shared" si="0"/>
        <v>0</v>
      </c>
      <c r="AH15" s="33">
        <f>SUM(AG15+'mars-09'!AH15)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 hidden="1">
      <c r="A16" s="16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31"/>
      <c r="AE16" s="15"/>
      <c r="AF16" s="15"/>
      <c r="AG16" s="14">
        <f t="shared" si="0"/>
        <v>0</v>
      </c>
      <c r="AH16" s="33">
        <f>SUM(AG16+'mars-09'!AH16)</f>
        <v>0</v>
      </c>
      <c r="AI16" s="50">
        <v>5</v>
      </c>
      <c r="AJ16" s="50">
        <v>5</v>
      </c>
      <c r="AK16" s="50"/>
      <c r="AL16" s="52">
        <f t="shared" si="1"/>
        <v>10</v>
      </c>
      <c r="AM16" s="45"/>
    </row>
    <row r="17" spans="1:39" s="2" customFormat="1" hidden="1">
      <c r="A17" s="16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31"/>
      <c r="AE17" s="15"/>
      <c r="AF17" s="15"/>
      <c r="AG17" s="14">
        <f t="shared" si="0"/>
        <v>0</v>
      </c>
      <c r="AH17" s="33">
        <f>SUM(AG17+'mars-09'!AH17)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31"/>
      <c r="AE18" s="15"/>
      <c r="AF18" s="15"/>
      <c r="AG18" s="14">
        <f t="shared" si="0"/>
        <v>0</v>
      </c>
      <c r="AH18" s="33">
        <f>SUM(AG18+'mars-09'!AH18)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1"/>
      <c r="AE19" s="15"/>
      <c r="AF19" s="15"/>
      <c r="AG19" s="14">
        <f t="shared" si="0"/>
        <v>0</v>
      </c>
      <c r="AH19" s="33">
        <f>SUM(AG19+'mars-09'!AH19)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31"/>
      <c r="AE20" s="15"/>
      <c r="AF20" s="15"/>
      <c r="AG20" s="14">
        <f t="shared" si="0"/>
        <v>0</v>
      </c>
      <c r="AH20" s="33">
        <f>SUM(AG20+'mars-09'!AH20)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1"/>
      <c r="AE21" s="15"/>
      <c r="AF21" s="15"/>
      <c r="AG21" s="14">
        <f t="shared" si="0"/>
        <v>0</v>
      </c>
      <c r="AH21" s="33">
        <f>SUM(AG21+'mars-09'!AH21)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31"/>
      <c r="AE22" s="15"/>
      <c r="AF22" s="15"/>
      <c r="AG22" s="14">
        <f t="shared" si="0"/>
        <v>0</v>
      </c>
      <c r="AH22" s="33">
        <f>SUM(AG22+'mars-09'!AH22)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1"/>
      <c r="AE23" s="15"/>
      <c r="AF23" s="15"/>
      <c r="AG23" s="14">
        <f t="shared" si="0"/>
        <v>0</v>
      </c>
      <c r="AH23" s="33">
        <f>SUM(AG23+'mars-09'!AH23)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31"/>
      <c r="AE24" s="15"/>
      <c r="AF24" s="15"/>
      <c r="AG24" s="14">
        <f t="shared" si="0"/>
        <v>0</v>
      </c>
      <c r="AH24" s="33">
        <f>SUM(AG24+'mars-09'!AH24)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1"/>
      <c r="AE25" s="15"/>
      <c r="AF25" s="15"/>
      <c r="AG25" s="14">
        <f t="shared" si="0"/>
        <v>0</v>
      </c>
      <c r="AH25" s="33">
        <f>SUM(AG25+'mars-09'!AH25)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31"/>
      <c r="AE26" s="15"/>
      <c r="AF26" s="15"/>
      <c r="AG26" s="14">
        <f t="shared" si="0"/>
        <v>0</v>
      </c>
      <c r="AH26" s="33">
        <f>SUM(AG26+'mars-09'!AH26)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31"/>
      <c r="AE27" s="15"/>
      <c r="AF27" s="15"/>
      <c r="AG27" s="14">
        <f t="shared" si="0"/>
        <v>0</v>
      </c>
      <c r="AH27" s="33">
        <f>SUM(AG27+'mars-09'!AH27)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31"/>
      <c r="AE28" s="15"/>
      <c r="AF28" s="15"/>
      <c r="AG28" s="14">
        <f t="shared" si="0"/>
        <v>0</v>
      </c>
      <c r="AH28" s="33">
        <f>SUM(AG28+'mars-09'!AH28)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 hidden="1">
      <c r="A29" s="16" t="s">
        <v>33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>
        <f t="shared" si="0"/>
        <v>0</v>
      </c>
      <c r="AH29" s="33">
        <f>SUM(AG29+'mars-09'!AH29)</f>
        <v>0</v>
      </c>
      <c r="AI29" s="50">
        <v>17</v>
      </c>
      <c r="AJ29" s="50">
        <v>14</v>
      </c>
      <c r="AK29" s="50"/>
      <c r="AL29" s="52">
        <f t="shared" si="1"/>
        <v>31</v>
      </c>
      <c r="AM29" s="45"/>
    </row>
    <row r="30" spans="1:39" s="2" customFormat="1" hidden="1">
      <c r="A30" s="16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>
        <f t="shared" si="0"/>
        <v>0</v>
      </c>
      <c r="AH30" s="33">
        <f>SUM(AG30+'mars-09'!AH30)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>
        <f t="shared" si="0"/>
        <v>0</v>
      </c>
      <c r="AH31" s="33">
        <f>SUM(AG31+'mars-09'!AH31)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>
        <f t="shared" si="0"/>
        <v>0</v>
      </c>
      <c r="AH32" s="33">
        <f>SUM(AG32+'mars-09'!AH32)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>
        <f t="shared" si="0"/>
        <v>0</v>
      </c>
      <c r="AH33" s="33">
        <f>SUM(AG33+'mars-09'!AH33)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>
        <f t="shared" si="0"/>
        <v>0</v>
      </c>
      <c r="AH34" s="33">
        <f>SUM(AG34+'mars-09'!AH34)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>
        <f t="shared" si="0"/>
        <v>0</v>
      </c>
      <c r="AH35" s="33">
        <f>SUM(AG35+'mars-09'!AH35)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>
        <f t="shared" si="0"/>
        <v>0</v>
      </c>
      <c r="AH36" s="33">
        <f>SUM(AG36+'mars-09'!AH36)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>
        <f t="shared" si="0"/>
        <v>0</v>
      </c>
      <c r="AH37" s="33">
        <f>SUM(AG37+'mars-09'!AH37)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>
        <f t="shared" si="0"/>
        <v>0</v>
      </c>
      <c r="AH38" s="33">
        <f>SUM(AG38+'mars-09'!AH38)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4">
        <f t="shared" si="0"/>
        <v>0</v>
      </c>
      <c r="AH39" s="33">
        <f>SUM(AG39+'mars-09'!AH39)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>
        <f t="shared" si="0"/>
        <v>0</v>
      </c>
      <c r="AH40" s="33">
        <f>SUM(AG40+'mars-09'!AH40)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>
        <f t="shared" si="0"/>
        <v>0</v>
      </c>
      <c r="AH41" s="33">
        <f>SUM(AG41+'mars-09'!AH41)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>
        <f t="shared" si="0"/>
        <v>0</v>
      </c>
      <c r="AH42" s="33">
        <f>SUM(AG42+'mars-09'!AH42)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 hidden="1">
      <c r="A43" s="16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4">
        <f t="shared" si="0"/>
        <v>0</v>
      </c>
      <c r="AH43" s="33">
        <f>SUM(AG43+'mars-09'!AH43)</f>
        <v>0</v>
      </c>
      <c r="AI43" s="50">
        <v>303</v>
      </c>
      <c r="AJ43" s="50">
        <v>434</v>
      </c>
      <c r="AK43" s="50"/>
      <c r="AL43" s="52">
        <f t="shared" si="1"/>
        <v>737</v>
      </c>
      <c r="AM43" s="45"/>
    </row>
    <row r="44" spans="1:39" s="2" customFormat="1" hidden="1">
      <c r="A44" s="35" t="s">
        <v>48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4">
        <f t="shared" si="0"/>
        <v>0</v>
      </c>
      <c r="AH44" s="33">
        <f>SUM(AG44+'mars-09'!AH44)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>
        <f t="shared" si="0"/>
        <v>0</v>
      </c>
      <c r="AH45" s="33">
        <f>SUM(AG45+'mars-09'!AH45)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0"/>
      <c r="AF46" s="30"/>
      <c r="AG46" s="14">
        <f t="shared" si="0"/>
        <v>0</v>
      </c>
      <c r="AH46" s="33">
        <f>SUM(AG46+'mars-09'!AH46)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 hidden="1">
      <c r="A47" s="16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>
        <f t="shared" si="0"/>
        <v>0</v>
      </c>
      <c r="AH47" s="33">
        <f>SUM(AG47+'mars-09'!AH47)</f>
        <v>0</v>
      </c>
      <c r="AI47" s="50">
        <v>361</v>
      </c>
      <c r="AJ47" s="50">
        <v>55</v>
      </c>
      <c r="AK47" s="50"/>
      <c r="AL47" s="52">
        <f t="shared" si="1"/>
        <v>416</v>
      </c>
      <c r="AM47" s="45"/>
    </row>
    <row r="48" spans="1:39" s="2" customFormat="1" hidden="1">
      <c r="A48" s="16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4">
        <f t="shared" si="0"/>
        <v>0</v>
      </c>
      <c r="AH48" s="33">
        <f>SUM(AG48+'mars-09'!AH48)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">
        <f t="shared" si="0"/>
        <v>0</v>
      </c>
      <c r="AH49" s="33">
        <f>SUM(AG49+'mars-09'!AH49)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">
        <f t="shared" si="0"/>
        <v>0</v>
      </c>
      <c r="AH50" s="33">
        <f>SUM(AG50+'mars-09'!AH50)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 hidden="1">
      <c r="A51" s="16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4">
        <f t="shared" si="0"/>
        <v>0</v>
      </c>
      <c r="AH51" s="33">
        <f>SUM(AG51+'mars-09'!AH51)</f>
        <v>0</v>
      </c>
      <c r="AI51" s="50">
        <v>176</v>
      </c>
      <c r="AJ51" s="50">
        <v>56</v>
      </c>
      <c r="AK51" s="50"/>
      <c r="AL51" s="52">
        <f t="shared" si="1"/>
        <v>232</v>
      </c>
      <c r="AM51" s="45"/>
    </row>
    <row r="52" spans="1:39" hidden="1">
      <c r="A52" s="16" t="s">
        <v>56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>
        <f t="shared" si="0"/>
        <v>0</v>
      </c>
      <c r="AH52" s="33">
        <f>SUM(AG52+'mars-09'!AH52)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 hidden="1">
      <c r="A53" s="16" t="s">
        <v>57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4">
        <f t="shared" si="0"/>
        <v>0</v>
      </c>
      <c r="AH53" s="33">
        <f>SUM(AG53+'mars-09'!AH53)</f>
        <v>0</v>
      </c>
      <c r="AI53" s="50">
        <v>62</v>
      </c>
      <c r="AJ53" s="50">
        <v>28</v>
      </c>
      <c r="AK53" s="50"/>
      <c r="AL53" s="52">
        <f t="shared" si="1"/>
        <v>90</v>
      </c>
      <c r="AM53" s="45"/>
    </row>
    <row r="54" spans="1:39" s="2" customFormat="1" hidden="1">
      <c r="A54" s="16" t="s">
        <v>58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4">
        <f t="shared" si="0"/>
        <v>0</v>
      </c>
      <c r="AH54" s="33">
        <f>SUM(AG54+'mars-09'!AH54)</f>
        <v>0</v>
      </c>
      <c r="AI54" s="50">
        <v>169</v>
      </c>
      <c r="AJ54" s="50">
        <v>88</v>
      </c>
      <c r="AK54" s="50"/>
      <c r="AL54" s="52">
        <f t="shared" si="1"/>
        <v>257</v>
      </c>
      <c r="AM54" s="45"/>
    </row>
    <row r="55" spans="1:39" s="2" customFormat="1" hidden="1">
      <c r="A55" s="16" t="s">
        <v>59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4">
        <f t="shared" si="0"/>
        <v>0</v>
      </c>
      <c r="AH55" s="33">
        <f>SUM(AG55+'mars-09'!AH55)</f>
        <v>0</v>
      </c>
      <c r="AI55" s="50">
        <v>310</v>
      </c>
      <c r="AJ55" s="50">
        <v>281</v>
      </c>
      <c r="AK55" s="50"/>
      <c r="AL55" s="52">
        <f t="shared" si="1"/>
        <v>591</v>
      </c>
      <c r="AM55" s="45"/>
    </row>
    <row r="56" spans="1:39" s="2" customFormat="1" hidden="1">
      <c r="A56" s="16" t="s">
        <v>60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4">
        <f t="shared" si="0"/>
        <v>0</v>
      </c>
      <c r="AH56" s="33">
        <f>SUM(AG56+'mars-09'!AH56)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 hidden="1">
      <c r="A57" s="16" t="s">
        <v>61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4">
        <f t="shared" si="0"/>
        <v>0</v>
      </c>
      <c r="AH57" s="33">
        <f>SUM(AG57+'mars-09'!AH57)</f>
        <v>0</v>
      </c>
      <c r="AI57" s="50">
        <v>108</v>
      </c>
      <c r="AJ57" s="50">
        <v>66</v>
      </c>
      <c r="AK57" s="50"/>
      <c r="AL57" s="52">
        <f t="shared" si="1"/>
        <v>174</v>
      </c>
      <c r="AM57" s="45"/>
    </row>
    <row r="58" spans="1:39" s="2" customFormat="1" hidden="1">
      <c r="A58" s="16" t="s">
        <v>62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4">
        <f t="shared" si="0"/>
        <v>0</v>
      </c>
      <c r="AH58" s="33">
        <f>SUM(AG58+'mars-09'!AH58)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4">
        <f t="shared" si="0"/>
        <v>0</v>
      </c>
      <c r="AH59" s="33">
        <f>SUM(AG59+'mars-09'!AH59)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4">
        <f t="shared" si="0"/>
        <v>0</v>
      </c>
      <c r="AH60" s="33">
        <f>SUM(AG60+'mars-09'!AH60)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 hidden="1">
      <c r="A61" s="16" t="s">
        <v>65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4">
        <f t="shared" si="0"/>
        <v>0</v>
      </c>
      <c r="AH61" s="33">
        <f>SUM(AG61+'mars-09'!AH61)</f>
        <v>0</v>
      </c>
      <c r="AI61" s="50">
        <v>77</v>
      </c>
      <c r="AJ61" s="50">
        <v>17</v>
      </c>
      <c r="AK61" s="50"/>
      <c r="AL61" s="52">
        <f t="shared" si="1"/>
        <v>94</v>
      </c>
      <c r="AM61" s="45"/>
    </row>
    <row r="62" spans="1:39" hidden="1">
      <c r="A62" s="16" t="s">
        <v>66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4">
        <f t="shared" si="0"/>
        <v>0</v>
      </c>
      <c r="AH62" s="33">
        <f>SUM(AG62+'mars-09'!AH62)</f>
        <v>0</v>
      </c>
      <c r="AI62" s="50">
        <v>237</v>
      </c>
      <c r="AJ62" s="50">
        <v>4</v>
      </c>
      <c r="AK62" s="50"/>
      <c r="AL62" s="52">
        <f t="shared" si="1"/>
        <v>241</v>
      </c>
      <c r="AM62" s="45"/>
    </row>
    <row r="63" spans="1:39" hidden="1">
      <c r="A63" s="16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4">
        <f t="shared" si="0"/>
        <v>0</v>
      </c>
      <c r="AH63" s="33">
        <f>SUM(AG63+'mars-09'!AH63)</f>
        <v>0</v>
      </c>
      <c r="AI63" s="50">
        <v>1017</v>
      </c>
      <c r="AJ63" s="50">
        <v>6630</v>
      </c>
      <c r="AK63" s="50"/>
      <c r="AL63" s="52">
        <f t="shared" si="1"/>
        <v>7647</v>
      </c>
      <c r="AM63" s="45"/>
    </row>
    <row r="64" spans="1:39" hidden="1">
      <c r="A64" s="16" t="s">
        <v>68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4">
        <f t="shared" si="0"/>
        <v>0</v>
      </c>
      <c r="AH64" s="33">
        <f>SUM(AG64+'mars-09'!AH64)</f>
        <v>0</v>
      </c>
      <c r="AI64" s="50">
        <v>174</v>
      </c>
      <c r="AJ64" s="50">
        <v>143</v>
      </c>
      <c r="AK64" s="50"/>
      <c r="AL64" s="52">
        <f t="shared" si="1"/>
        <v>317</v>
      </c>
      <c r="AM64" s="45"/>
    </row>
    <row r="65" spans="1:39" s="2" customFormat="1" hidden="1">
      <c r="A65" s="16" t="s">
        <v>69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4">
        <f t="shared" si="0"/>
        <v>0</v>
      </c>
      <c r="AH65" s="33">
        <f>SUM(AG65+'mars-09'!AH65)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 hidden="1">
      <c r="A66" s="16" t="s">
        <v>70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28"/>
      <c r="AG66" s="14">
        <f t="shared" si="0"/>
        <v>0</v>
      </c>
      <c r="AH66" s="33">
        <f>SUM(AG66+'mars-09'!AH66)</f>
        <v>0</v>
      </c>
      <c r="AI66" s="50">
        <v>191</v>
      </c>
      <c r="AJ66" s="50">
        <v>39</v>
      </c>
      <c r="AK66" s="50"/>
      <c r="AL66" s="52">
        <f t="shared" si="1"/>
        <v>230</v>
      </c>
      <c r="AM66" s="45"/>
    </row>
    <row r="67" spans="1:39" s="3" customFormat="1" hidden="1">
      <c r="A67" s="16" t="s">
        <v>71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28"/>
      <c r="AG67" s="14">
        <f t="shared" si="0"/>
        <v>0</v>
      </c>
      <c r="AH67" s="33">
        <f>SUM(AG67+'mars-09'!AH67)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>
      <c r="A68" s="59" t="s">
        <v>72</v>
      </c>
      <c r="B68" s="60"/>
      <c r="C68" s="60"/>
      <c r="D68" s="60"/>
      <c r="E68" s="60"/>
      <c r="F68" s="60"/>
      <c r="G68" s="60"/>
      <c r="H68" s="60"/>
      <c r="I68" s="15"/>
      <c r="J68" s="15"/>
      <c r="K68" s="60"/>
      <c r="L68" s="60"/>
      <c r="M68" s="60"/>
      <c r="N68" s="60"/>
      <c r="O68" s="60"/>
      <c r="P68" s="60"/>
      <c r="Q68" s="15"/>
      <c r="R68" s="15"/>
      <c r="S68" s="60"/>
      <c r="T68" s="60"/>
      <c r="U68" s="60"/>
      <c r="V68" s="60"/>
      <c r="W68" s="60"/>
      <c r="X68" s="15"/>
      <c r="Y68" s="57">
        <v>1</v>
      </c>
      <c r="Z68" s="15"/>
      <c r="AA68" s="60"/>
      <c r="AB68" s="60"/>
      <c r="AC68" s="60"/>
      <c r="AD68" s="60"/>
      <c r="AE68" s="60"/>
      <c r="AF68" s="14"/>
      <c r="AG68" s="14">
        <f t="shared" si="0"/>
        <v>1</v>
      </c>
      <c r="AH68" s="33">
        <f>SUM(AG68+'mars-09'!AH68)</f>
        <v>1</v>
      </c>
      <c r="AI68" s="50">
        <v>607</v>
      </c>
      <c r="AJ68" s="50">
        <v>181</v>
      </c>
      <c r="AK68" s="50"/>
      <c r="AL68" s="52">
        <f t="shared" si="2"/>
        <v>789</v>
      </c>
      <c r="AM68" s="45"/>
    </row>
    <row r="69" spans="1:39" s="3" customFormat="1" hidden="1">
      <c r="A69" s="16" t="s">
        <v>73</v>
      </c>
      <c r="B69" s="60"/>
      <c r="C69" s="60"/>
      <c r="D69" s="60"/>
      <c r="E69" s="60"/>
      <c r="F69" s="60"/>
      <c r="G69" s="60"/>
      <c r="H69" s="60"/>
      <c r="I69" s="15"/>
      <c r="J69" s="15"/>
      <c r="K69" s="60"/>
      <c r="L69" s="60"/>
      <c r="M69" s="60"/>
      <c r="N69" s="60"/>
      <c r="O69" s="60"/>
      <c r="P69" s="60"/>
      <c r="Q69" s="15"/>
      <c r="R69" s="15"/>
      <c r="S69" s="60"/>
      <c r="T69" s="60"/>
      <c r="U69" s="60"/>
      <c r="V69" s="60"/>
      <c r="W69" s="60"/>
      <c r="X69" s="15"/>
      <c r="Y69" s="15"/>
      <c r="Z69" s="15"/>
      <c r="AA69" s="60"/>
      <c r="AB69" s="60"/>
      <c r="AC69" s="60"/>
      <c r="AD69" s="60"/>
      <c r="AE69" s="60"/>
      <c r="AF69" s="14"/>
      <c r="AG69" s="14">
        <f t="shared" si="0"/>
        <v>0</v>
      </c>
      <c r="AH69" s="33">
        <f>SUM(AG69+'mars-09'!AH69)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 hidden="1">
      <c r="A70" s="16" t="s">
        <v>74</v>
      </c>
      <c r="B70" s="60"/>
      <c r="C70" s="60"/>
      <c r="D70" s="60"/>
      <c r="E70" s="60"/>
      <c r="F70" s="60"/>
      <c r="G70" s="60"/>
      <c r="H70" s="60"/>
      <c r="I70" s="15"/>
      <c r="J70" s="15"/>
      <c r="K70" s="60"/>
      <c r="L70" s="60"/>
      <c r="M70" s="60"/>
      <c r="N70" s="60"/>
      <c r="O70" s="60"/>
      <c r="P70" s="60"/>
      <c r="Q70" s="15"/>
      <c r="R70" s="15"/>
      <c r="S70" s="60"/>
      <c r="T70" s="60"/>
      <c r="U70" s="60"/>
      <c r="V70" s="60"/>
      <c r="W70" s="60"/>
      <c r="X70" s="15"/>
      <c r="Y70" s="15"/>
      <c r="Z70" s="15"/>
      <c r="AA70" s="60"/>
      <c r="AB70" s="60"/>
      <c r="AC70" s="60"/>
      <c r="AD70" s="60"/>
      <c r="AE70" s="60"/>
      <c r="AF70" s="14"/>
      <c r="AG70" s="14">
        <f t="shared" si="0"/>
        <v>0</v>
      </c>
      <c r="AH70" s="33">
        <f>SUM(AG70+'mars-09'!AH70)</f>
        <v>0</v>
      </c>
      <c r="AI70" s="50">
        <v>82</v>
      </c>
      <c r="AJ70" s="50">
        <v>235</v>
      </c>
      <c r="AK70" s="50"/>
      <c r="AL70" s="52">
        <f t="shared" si="2"/>
        <v>317</v>
      </c>
      <c r="AM70" s="45"/>
    </row>
    <row r="71" spans="1:39" s="3" customFormat="1" hidden="1">
      <c r="A71" s="16" t="s">
        <v>75</v>
      </c>
      <c r="B71" s="60"/>
      <c r="C71" s="60"/>
      <c r="D71" s="60"/>
      <c r="E71" s="60"/>
      <c r="F71" s="60"/>
      <c r="G71" s="60"/>
      <c r="H71" s="60"/>
      <c r="I71" s="15"/>
      <c r="J71" s="15"/>
      <c r="K71" s="60"/>
      <c r="L71" s="60"/>
      <c r="M71" s="60"/>
      <c r="N71" s="60"/>
      <c r="O71" s="60"/>
      <c r="P71" s="60"/>
      <c r="Q71" s="15"/>
      <c r="R71" s="15"/>
      <c r="S71" s="60"/>
      <c r="T71" s="60"/>
      <c r="U71" s="60"/>
      <c r="V71" s="60"/>
      <c r="W71" s="60"/>
      <c r="X71" s="15"/>
      <c r="Y71" s="15"/>
      <c r="Z71" s="15"/>
      <c r="AA71" s="60"/>
      <c r="AB71" s="60"/>
      <c r="AC71" s="60"/>
      <c r="AD71" s="60"/>
      <c r="AE71" s="60"/>
      <c r="AF71" s="14"/>
      <c r="AG71" s="14">
        <f t="shared" si="0"/>
        <v>0</v>
      </c>
      <c r="AH71" s="33">
        <f>SUM(AG71+'mars-09'!AH71)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59" t="s">
        <v>76</v>
      </c>
      <c r="B72" s="60"/>
      <c r="C72" s="60"/>
      <c r="D72" s="60"/>
      <c r="E72" s="60"/>
      <c r="F72" s="60"/>
      <c r="G72" s="60"/>
      <c r="H72" s="60"/>
      <c r="I72" s="15"/>
      <c r="J72" s="15"/>
      <c r="K72" s="60"/>
      <c r="L72" s="60"/>
      <c r="M72" s="60"/>
      <c r="N72" s="60"/>
      <c r="O72" s="60"/>
      <c r="P72" s="60"/>
      <c r="Q72" s="15"/>
      <c r="R72" s="15"/>
      <c r="S72" s="60"/>
      <c r="T72" s="60"/>
      <c r="U72" s="60"/>
      <c r="V72" s="60"/>
      <c r="W72" s="60"/>
      <c r="X72" s="15"/>
      <c r="Y72" s="57">
        <v>1</v>
      </c>
      <c r="Z72" s="15"/>
      <c r="AA72" s="60"/>
      <c r="AB72" s="60"/>
      <c r="AC72" s="60"/>
      <c r="AD72" s="60"/>
      <c r="AE72" s="60"/>
      <c r="AF72" s="61"/>
      <c r="AG72" s="14">
        <f t="shared" si="0"/>
        <v>1</v>
      </c>
      <c r="AH72" s="33">
        <f>SUM(AG72+'mars-09'!AH72)</f>
        <v>1</v>
      </c>
      <c r="AI72" s="50">
        <v>3062</v>
      </c>
      <c r="AJ72" s="50">
        <v>3672</v>
      </c>
      <c r="AK72" s="50"/>
      <c r="AL72" s="52">
        <f t="shared" si="2"/>
        <v>6735</v>
      </c>
      <c r="AM72" s="45"/>
    </row>
    <row r="73" spans="1:39" s="3" customFormat="1">
      <c r="A73" s="59" t="s">
        <v>77</v>
      </c>
      <c r="B73" s="60"/>
      <c r="C73" s="60"/>
      <c r="D73" s="60"/>
      <c r="E73" s="60"/>
      <c r="F73" s="60"/>
      <c r="G73" s="60"/>
      <c r="H73" s="60"/>
      <c r="I73" s="15"/>
      <c r="J73" s="57">
        <v>1</v>
      </c>
      <c r="K73" s="60"/>
      <c r="L73" s="60"/>
      <c r="M73" s="60"/>
      <c r="N73" s="60"/>
      <c r="O73" s="60"/>
      <c r="P73" s="60"/>
      <c r="Q73" s="15"/>
      <c r="R73" s="15"/>
      <c r="S73" s="60"/>
      <c r="T73" s="60"/>
      <c r="U73" s="60"/>
      <c r="V73" s="60"/>
      <c r="W73" s="60"/>
      <c r="X73" s="15"/>
      <c r="Y73" s="15"/>
      <c r="Z73" s="15"/>
      <c r="AA73" s="60"/>
      <c r="AB73" s="60"/>
      <c r="AC73" s="60"/>
      <c r="AD73" s="60"/>
      <c r="AE73" s="60"/>
      <c r="AF73" s="60"/>
      <c r="AG73" s="14">
        <f t="shared" si="0"/>
        <v>1</v>
      </c>
      <c r="AH73" s="33">
        <f>SUM(AG73+'mars-09'!AH73)</f>
        <v>1</v>
      </c>
      <c r="AI73" s="50">
        <v>1967</v>
      </c>
      <c r="AJ73" s="50">
        <v>4751</v>
      </c>
      <c r="AK73" s="50"/>
      <c r="AL73" s="52">
        <f t="shared" si="2"/>
        <v>6719</v>
      </c>
      <c r="AM73" s="45"/>
    </row>
    <row r="74" spans="1:39" s="2" customFormat="1">
      <c r="A74" s="59" t="s">
        <v>78</v>
      </c>
      <c r="B74" s="60"/>
      <c r="C74" s="60"/>
      <c r="D74" s="60"/>
      <c r="E74" s="60"/>
      <c r="F74" s="60"/>
      <c r="G74" s="60"/>
      <c r="H74" s="60"/>
      <c r="I74" s="15"/>
      <c r="J74" s="57">
        <v>4</v>
      </c>
      <c r="K74" s="60"/>
      <c r="L74" s="60"/>
      <c r="M74" s="60"/>
      <c r="N74" s="60"/>
      <c r="O74" s="60"/>
      <c r="P74" s="60"/>
      <c r="Q74" s="15"/>
      <c r="R74" s="15"/>
      <c r="S74" s="60"/>
      <c r="T74" s="60"/>
      <c r="U74" s="60"/>
      <c r="V74" s="60"/>
      <c r="W74" s="60"/>
      <c r="X74" s="15">
        <v>1</v>
      </c>
      <c r="Y74" s="15">
        <v>7</v>
      </c>
      <c r="Z74" s="15">
        <v>3</v>
      </c>
      <c r="AA74" s="60"/>
      <c r="AB74" s="60"/>
      <c r="AC74" s="60"/>
      <c r="AD74" s="60"/>
      <c r="AE74" s="60"/>
      <c r="AF74" s="60"/>
      <c r="AG74" s="14">
        <f t="shared" si="0"/>
        <v>15</v>
      </c>
      <c r="AH74" s="33">
        <f>SUM(AG74+'mars-09'!AH74)</f>
        <v>15</v>
      </c>
      <c r="AI74" s="50">
        <v>14815</v>
      </c>
      <c r="AJ74" s="50">
        <v>8368</v>
      </c>
      <c r="AK74" s="50"/>
      <c r="AL74" s="52">
        <f t="shared" si="2"/>
        <v>23198</v>
      </c>
      <c r="AM74" s="45"/>
    </row>
    <row r="75" spans="1:39" s="2" customFormat="1">
      <c r="A75" s="35" t="s">
        <v>79</v>
      </c>
      <c r="B75" s="60"/>
      <c r="C75" s="60"/>
      <c r="D75" s="60"/>
      <c r="E75" s="60"/>
      <c r="F75" s="60"/>
      <c r="G75" s="60"/>
      <c r="H75" s="60"/>
      <c r="I75" s="15"/>
      <c r="J75" s="15"/>
      <c r="K75" s="60"/>
      <c r="L75" s="60"/>
      <c r="M75" s="60"/>
      <c r="N75" s="60"/>
      <c r="O75" s="60"/>
      <c r="P75" s="60"/>
      <c r="Q75" s="15"/>
      <c r="R75" s="15"/>
      <c r="S75" s="60"/>
      <c r="T75" s="60"/>
      <c r="U75" s="60"/>
      <c r="V75" s="60"/>
      <c r="W75" s="60"/>
      <c r="X75" s="15"/>
      <c r="Y75" s="15"/>
      <c r="Z75" s="15"/>
      <c r="AA75" s="60"/>
      <c r="AB75" s="60"/>
      <c r="AC75" s="60"/>
      <c r="AD75" s="60"/>
      <c r="AE75" s="60"/>
      <c r="AF75" s="60"/>
      <c r="AG75" s="14">
        <f t="shared" si="0"/>
        <v>0</v>
      </c>
      <c r="AH75" s="33">
        <f>SUM(AG75+'mars-09'!AH75)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 hidden="1">
      <c r="A76" s="35" t="s">
        <v>80</v>
      </c>
      <c r="B76" s="60"/>
      <c r="C76" s="60"/>
      <c r="D76" s="60"/>
      <c r="E76" s="60"/>
      <c r="F76" s="60"/>
      <c r="G76" s="60"/>
      <c r="H76" s="60"/>
      <c r="I76" s="15"/>
      <c r="J76" s="15"/>
      <c r="K76" s="60"/>
      <c r="L76" s="60"/>
      <c r="M76" s="60"/>
      <c r="N76" s="60"/>
      <c r="O76" s="60"/>
      <c r="P76" s="60"/>
      <c r="Q76" s="15"/>
      <c r="R76" s="15"/>
      <c r="S76" s="60"/>
      <c r="T76" s="60"/>
      <c r="U76" s="60"/>
      <c r="V76" s="60"/>
      <c r="W76" s="60"/>
      <c r="X76" s="15"/>
      <c r="Y76" s="15"/>
      <c r="Z76" s="15"/>
      <c r="AA76" s="60"/>
      <c r="AB76" s="60"/>
      <c r="AC76" s="60"/>
      <c r="AD76" s="60"/>
      <c r="AE76" s="60"/>
      <c r="AF76" s="60"/>
      <c r="AG76" s="14">
        <f t="shared" si="0"/>
        <v>0</v>
      </c>
      <c r="AH76" s="33">
        <f>SUM(AG76+'mars-09'!AH76)</f>
        <v>0</v>
      </c>
      <c r="AI76" s="50">
        <v>135</v>
      </c>
      <c r="AJ76" s="50">
        <v>24</v>
      </c>
      <c r="AK76" s="50"/>
      <c r="AL76" s="52">
        <f t="shared" si="2"/>
        <v>159</v>
      </c>
      <c r="AM76" s="45"/>
    </row>
    <row r="77" spans="1:39" s="2" customFormat="1" hidden="1">
      <c r="A77" s="35" t="s">
        <v>81</v>
      </c>
      <c r="B77" s="60"/>
      <c r="C77" s="60"/>
      <c r="D77" s="60"/>
      <c r="E77" s="60"/>
      <c r="F77" s="60"/>
      <c r="G77" s="60"/>
      <c r="H77" s="60"/>
      <c r="I77" s="15"/>
      <c r="J77" s="15"/>
      <c r="K77" s="60"/>
      <c r="L77" s="60"/>
      <c r="M77" s="60"/>
      <c r="N77" s="60"/>
      <c r="O77" s="60"/>
      <c r="P77" s="60"/>
      <c r="Q77" s="15"/>
      <c r="R77" s="15"/>
      <c r="S77" s="60"/>
      <c r="T77" s="60"/>
      <c r="U77" s="60"/>
      <c r="V77" s="60"/>
      <c r="W77" s="60"/>
      <c r="X77" s="15"/>
      <c r="Y77" s="15"/>
      <c r="Z77" s="15"/>
      <c r="AA77" s="60"/>
      <c r="AB77" s="60"/>
      <c r="AC77" s="60"/>
      <c r="AD77" s="60"/>
      <c r="AE77" s="60"/>
      <c r="AF77" s="60"/>
      <c r="AG77" s="14">
        <f t="shared" si="0"/>
        <v>0</v>
      </c>
      <c r="AH77" s="33">
        <f>SUM(AG77+'mars-09'!AH77)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 hidden="1">
      <c r="A78" s="35" t="s">
        <v>82</v>
      </c>
      <c r="B78" s="60"/>
      <c r="C78" s="60"/>
      <c r="D78" s="60"/>
      <c r="E78" s="60"/>
      <c r="F78" s="60"/>
      <c r="G78" s="60"/>
      <c r="H78" s="60"/>
      <c r="I78" s="15"/>
      <c r="J78" s="15"/>
      <c r="K78" s="60"/>
      <c r="L78" s="60"/>
      <c r="M78" s="60"/>
      <c r="N78" s="60"/>
      <c r="O78" s="60"/>
      <c r="P78" s="60"/>
      <c r="Q78" s="15"/>
      <c r="R78" s="15"/>
      <c r="S78" s="60"/>
      <c r="T78" s="60"/>
      <c r="U78" s="60"/>
      <c r="V78" s="60"/>
      <c r="W78" s="60"/>
      <c r="X78" s="15"/>
      <c r="Y78" s="15"/>
      <c r="Z78" s="15"/>
      <c r="AA78" s="60"/>
      <c r="AB78" s="60"/>
      <c r="AC78" s="60"/>
      <c r="AD78" s="60"/>
      <c r="AE78" s="60"/>
      <c r="AF78" s="60"/>
      <c r="AG78" s="14">
        <f t="shared" si="0"/>
        <v>0</v>
      </c>
      <c r="AH78" s="33">
        <f>SUM(AG78+'mars-09'!AH78)</f>
        <v>0</v>
      </c>
      <c r="AI78" s="50">
        <v>2771</v>
      </c>
      <c r="AJ78" s="50">
        <v>854</v>
      </c>
      <c r="AK78" s="50"/>
      <c r="AL78" s="52">
        <f t="shared" si="2"/>
        <v>3625</v>
      </c>
      <c r="AM78" s="45"/>
    </row>
    <row r="79" spans="1:39" s="2" customFormat="1" hidden="1">
      <c r="A79" s="35" t="s">
        <v>83</v>
      </c>
      <c r="B79" s="60"/>
      <c r="C79" s="60"/>
      <c r="D79" s="60"/>
      <c r="E79" s="60"/>
      <c r="F79" s="60"/>
      <c r="G79" s="60"/>
      <c r="H79" s="60"/>
      <c r="I79" s="15"/>
      <c r="J79" s="15"/>
      <c r="K79" s="60"/>
      <c r="L79" s="60"/>
      <c r="M79" s="60"/>
      <c r="N79" s="60"/>
      <c r="O79" s="60"/>
      <c r="P79" s="60"/>
      <c r="Q79" s="15"/>
      <c r="R79" s="15"/>
      <c r="S79" s="60"/>
      <c r="T79" s="60"/>
      <c r="U79" s="60"/>
      <c r="V79" s="60"/>
      <c r="W79" s="60"/>
      <c r="X79" s="15"/>
      <c r="Y79" s="15"/>
      <c r="Z79" s="15"/>
      <c r="AA79" s="60"/>
      <c r="AB79" s="60"/>
      <c r="AC79" s="60"/>
      <c r="AD79" s="60"/>
      <c r="AE79" s="60"/>
      <c r="AF79" s="60"/>
      <c r="AG79" s="14">
        <f t="shared" si="0"/>
        <v>0</v>
      </c>
      <c r="AH79" s="33">
        <f>SUM(AG79+'mars-09'!AH79)</f>
        <v>0</v>
      </c>
      <c r="AI79" s="50">
        <v>526</v>
      </c>
      <c r="AJ79" s="50">
        <v>158</v>
      </c>
      <c r="AK79" s="50"/>
      <c r="AL79" s="52">
        <f t="shared" si="2"/>
        <v>684</v>
      </c>
      <c r="AM79" s="45"/>
    </row>
    <row r="80" spans="1:39" s="2" customFormat="1" hidden="1">
      <c r="A80" s="35" t="s">
        <v>84</v>
      </c>
      <c r="B80" s="60"/>
      <c r="C80" s="60"/>
      <c r="D80" s="60"/>
      <c r="E80" s="60"/>
      <c r="F80" s="60"/>
      <c r="G80" s="60"/>
      <c r="H80" s="60"/>
      <c r="I80" s="15"/>
      <c r="J80" s="15"/>
      <c r="K80" s="60"/>
      <c r="L80" s="60"/>
      <c r="M80" s="60"/>
      <c r="N80" s="60"/>
      <c r="O80" s="60"/>
      <c r="P80" s="60"/>
      <c r="Q80" s="15"/>
      <c r="R80" s="15"/>
      <c r="S80" s="60"/>
      <c r="T80" s="60"/>
      <c r="U80" s="60"/>
      <c r="V80" s="60"/>
      <c r="W80" s="60"/>
      <c r="X80" s="15"/>
      <c r="Y80" s="15"/>
      <c r="Z80" s="15"/>
      <c r="AA80" s="60"/>
      <c r="AB80" s="60"/>
      <c r="AC80" s="60"/>
      <c r="AD80" s="60"/>
      <c r="AE80" s="60"/>
      <c r="AF80" s="60"/>
      <c r="AG80" s="14">
        <f t="shared" si="0"/>
        <v>0</v>
      </c>
      <c r="AH80" s="33">
        <f>SUM(AG80+'mars-09'!AH80)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 hidden="1">
      <c r="A81" s="35" t="s">
        <v>86</v>
      </c>
      <c r="B81" s="60"/>
      <c r="C81" s="60"/>
      <c r="D81" s="60"/>
      <c r="E81" s="60"/>
      <c r="F81" s="60"/>
      <c r="G81" s="60"/>
      <c r="H81" s="60"/>
      <c r="I81" s="15"/>
      <c r="J81" s="15"/>
      <c r="K81" s="60"/>
      <c r="L81" s="60"/>
      <c r="M81" s="60"/>
      <c r="N81" s="60"/>
      <c r="O81" s="60"/>
      <c r="P81" s="60"/>
      <c r="Q81" s="15"/>
      <c r="R81" s="15"/>
      <c r="S81" s="60"/>
      <c r="T81" s="60"/>
      <c r="U81" s="60"/>
      <c r="V81" s="60"/>
      <c r="W81" s="60"/>
      <c r="X81" s="15"/>
      <c r="Y81" s="15"/>
      <c r="Z81" s="15"/>
      <c r="AA81" s="60"/>
      <c r="AB81" s="60"/>
      <c r="AC81" s="60"/>
      <c r="AD81" s="60"/>
      <c r="AE81" s="60"/>
      <c r="AF81" s="60"/>
      <c r="AG81" s="14">
        <f t="shared" si="0"/>
        <v>0</v>
      </c>
      <c r="AH81" s="33">
        <f>SUM(AG81+'mars-09'!AH81)</f>
        <v>0</v>
      </c>
      <c r="AI81" s="50">
        <v>96</v>
      </c>
      <c r="AJ81" s="50">
        <v>28</v>
      </c>
      <c r="AK81" s="50"/>
      <c r="AL81" s="52">
        <f t="shared" si="2"/>
        <v>124</v>
      </c>
      <c r="AM81" s="45"/>
    </row>
    <row r="82" spans="1:39" s="2" customFormat="1" hidden="1">
      <c r="A82" s="35" t="s">
        <v>87</v>
      </c>
      <c r="B82" s="60"/>
      <c r="C82" s="60"/>
      <c r="D82" s="60"/>
      <c r="E82" s="60"/>
      <c r="F82" s="60"/>
      <c r="G82" s="60"/>
      <c r="H82" s="60"/>
      <c r="I82" s="15"/>
      <c r="J82" s="15"/>
      <c r="K82" s="60"/>
      <c r="L82" s="60"/>
      <c r="M82" s="60"/>
      <c r="N82" s="60"/>
      <c r="O82" s="60"/>
      <c r="P82" s="60"/>
      <c r="Q82" s="15"/>
      <c r="R82" s="15"/>
      <c r="S82" s="60"/>
      <c r="T82" s="60"/>
      <c r="U82" s="60"/>
      <c r="V82" s="60"/>
      <c r="W82" s="60"/>
      <c r="X82" s="15"/>
      <c r="Y82" s="15"/>
      <c r="Z82" s="15"/>
      <c r="AA82" s="60"/>
      <c r="AB82" s="60"/>
      <c r="AC82" s="60"/>
      <c r="AD82" s="60"/>
      <c r="AE82" s="60"/>
      <c r="AF82" s="60"/>
      <c r="AG82" s="14">
        <f t="shared" si="0"/>
        <v>0</v>
      </c>
      <c r="AH82" s="33">
        <f>SUM(AG82+'mars-09'!AH82)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60"/>
      <c r="C83" s="60"/>
      <c r="D83" s="60"/>
      <c r="E83" s="60"/>
      <c r="F83" s="60"/>
      <c r="G83" s="60"/>
      <c r="H83" s="60"/>
      <c r="I83" s="15"/>
      <c r="J83" s="15"/>
      <c r="K83" s="60"/>
      <c r="L83" s="60"/>
      <c r="M83" s="60"/>
      <c r="N83" s="60"/>
      <c r="O83" s="60"/>
      <c r="P83" s="60"/>
      <c r="Q83" s="15"/>
      <c r="R83" s="15"/>
      <c r="S83" s="60"/>
      <c r="T83" s="60"/>
      <c r="U83" s="60"/>
      <c r="V83" s="60"/>
      <c r="W83" s="60"/>
      <c r="X83" s="15"/>
      <c r="Y83" s="15"/>
      <c r="Z83" s="15"/>
      <c r="AA83" s="60"/>
      <c r="AB83" s="60"/>
      <c r="AC83" s="60"/>
      <c r="AD83" s="60"/>
      <c r="AE83" s="60"/>
      <c r="AF83" s="60"/>
      <c r="AG83" s="14">
        <f t="shared" si="0"/>
        <v>0</v>
      </c>
      <c r="AH83" s="33">
        <f>SUM(AG83+'mars-09'!AH83)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60"/>
      <c r="C84" s="60"/>
      <c r="D84" s="60"/>
      <c r="E84" s="60"/>
      <c r="F84" s="60"/>
      <c r="G84" s="60"/>
      <c r="H84" s="60"/>
      <c r="I84" s="15"/>
      <c r="J84" s="15"/>
      <c r="K84" s="60"/>
      <c r="L84" s="60"/>
      <c r="M84" s="60"/>
      <c r="N84" s="60"/>
      <c r="O84" s="60"/>
      <c r="P84" s="60"/>
      <c r="Q84" s="15"/>
      <c r="R84" s="15"/>
      <c r="S84" s="60"/>
      <c r="T84" s="60"/>
      <c r="U84" s="60"/>
      <c r="V84" s="60"/>
      <c r="W84" s="60"/>
      <c r="X84" s="15"/>
      <c r="Y84" s="15"/>
      <c r="Z84" s="15"/>
      <c r="AA84" s="60"/>
      <c r="AB84" s="60"/>
      <c r="AC84" s="60"/>
      <c r="AD84" s="60"/>
      <c r="AE84" s="60"/>
      <c r="AF84" s="60"/>
      <c r="AG84" s="14">
        <f t="shared" si="0"/>
        <v>0</v>
      </c>
      <c r="AH84" s="33">
        <f>SUM(AG84+'mars-09'!AH84)</f>
        <v>1</v>
      </c>
      <c r="AI84" s="50">
        <v>1525</v>
      </c>
      <c r="AJ84" s="50">
        <v>620</v>
      </c>
      <c r="AK84" s="50"/>
      <c r="AL84" s="52">
        <f t="shared" si="2"/>
        <v>2146</v>
      </c>
      <c r="AM84" s="45"/>
    </row>
    <row r="85" spans="1:39" s="2" customFormat="1" hidden="1">
      <c r="A85" s="35" t="s">
        <v>90</v>
      </c>
      <c r="B85" s="60"/>
      <c r="C85" s="60"/>
      <c r="D85" s="60"/>
      <c r="E85" s="60"/>
      <c r="F85" s="60"/>
      <c r="G85" s="60"/>
      <c r="H85" s="60"/>
      <c r="I85" s="15"/>
      <c r="J85" s="15"/>
      <c r="K85" s="60"/>
      <c r="L85" s="60"/>
      <c r="M85" s="60"/>
      <c r="N85" s="60"/>
      <c r="O85" s="60"/>
      <c r="P85" s="60"/>
      <c r="Q85" s="15"/>
      <c r="R85" s="15"/>
      <c r="S85" s="60"/>
      <c r="T85" s="60"/>
      <c r="U85" s="60"/>
      <c r="V85" s="60"/>
      <c r="W85" s="60"/>
      <c r="X85" s="15"/>
      <c r="Y85" s="15"/>
      <c r="Z85" s="15"/>
      <c r="AA85" s="60"/>
      <c r="AB85" s="60"/>
      <c r="AC85" s="60"/>
      <c r="AD85" s="60"/>
      <c r="AE85" s="60"/>
      <c r="AF85" s="60"/>
      <c r="AG85" s="14">
        <f t="shared" si="0"/>
        <v>0</v>
      </c>
      <c r="AH85" s="33">
        <f>SUM(AG85+'mars-09'!AH85)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58" t="s">
        <v>91</v>
      </c>
      <c r="B86" s="60"/>
      <c r="C86" s="60"/>
      <c r="D86" s="60"/>
      <c r="E86" s="60"/>
      <c r="F86" s="60"/>
      <c r="G86" s="60"/>
      <c r="H86" s="60"/>
      <c r="I86" s="15"/>
      <c r="J86" s="15"/>
      <c r="K86" s="60"/>
      <c r="L86" s="60"/>
      <c r="M86" s="60"/>
      <c r="N86" s="60"/>
      <c r="O86" s="60"/>
      <c r="P86" s="60"/>
      <c r="Q86" s="15"/>
      <c r="R86" s="15"/>
      <c r="S86" s="60"/>
      <c r="T86" s="60"/>
      <c r="U86" s="60"/>
      <c r="V86" s="60"/>
      <c r="W86" s="60"/>
      <c r="X86" s="15"/>
      <c r="Y86" s="57">
        <v>1</v>
      </c>
      <c r="Z86" s="15"/>
      <c r="AA86" s="60"/>
      <c r="AB86" s="60"/>
      <c r="AC86" s="60"/>
      <c r="AD86" s="60"/>
      <c r="AE86" s="60"/>
      <c r="AF86" s="60"/>
      <c r="AG86" s="14">
        <f t="shared" si="0"/>
        <v>1</v>
      </c>
      <c r="AH86" s="33">
        <f>SUM(AG86+'mars-09'!AH86)</f>
        <v>1</v>
      </c>
      <c r="AI86" s="50">
        <v>978</v>
      </c>
      <c r="AJ86" s="50">
        <v>433</v>
      </c>
      <c r="AK86" s="50"/>
      <c r="AL86" s="52">
        <f t="shared" si="2"/>
        <v>1412</v>
      </c>
      <c r="AM86" s="45"/>
    </row>
    <row r="87" spans="1:39" s="2" customFormat="1" hidden="1">
      <c r="A87" s="35" t="s">
        <v>92</v>
      </c>
      <c r="B87" s="60"/>
      <c r="C87" s="60"/>
      <c r="D87" s="60"/>
      <c r="E87" s="60"/>
      <c r="F87" s="60"/>
      <c r="G87" s="60"/>
      <c r="H87" s="60"/>
      <c r="I87" s="15"/>
      <c r="J87" s="15"/>
      <c r="K87" s="60"/>
      <c r="L87" s="60"/>
      <c r="M87" s="60"/>
      <c r="N87" s="60"/>
      <c r="O87" s="60"/>
      <c r="P87" s="60"/>
      <c r="Q87" s="15"/>
      <c r="R87" s="15"/>
      <c r="S87" s="60"/>
      <c r="T87" s="60"/>
      <c r="U87" s="60"/>
      <c r="V87" s="60"/>
      <c r="W87" s="60"/>
      <c r="X87" s="15"/>
      <c r="Y87" s="15"/>
      <c r="Z87" s="15"/>
      <c r="AA87" s="60"/>
      <c r="AB87" s="60"/>
      <c r="AC87" s="60"/>
      <c r="AD87" s="60"/>
      <c r="AE87" s="60"/>
      <c r="AF87" s="60"/>
      <c r="AG87" s="14">
        <f t="shared" si="0"/>
        <v>0</v>
      </c>
      <c r="AH87" s="33">
        <f>SUM(AG87+'mars-09'!AH87)</f>
        <v>0</v>
      </c>
      <c r="AI87" s="50">
        <v>434</v>
      </c>
      <c r="AJ87" s="50">
        <v>196</v>
      </c>
      <c r="AK87" s="50"/>
      <c r="AL87" s="52">
        <f t="shared" si="2"/>
        <v>630</v>
      </c>
      <c r="AM87" s="45"/>
    </row>
    <row r="88" spans="1:39" s="2" customFormat="1" hidden="1">
      <c r="A88" s="35" t="s">
        <v>93</v>
      </c>
      <c r="B88" s="60"/>
      <c r="C88" s="60"/>
      <c r="D88" s="60"/>
      <c r="E88" s="60"/>
      <c r="F88" s="60"/>
      <c r="G88" s="60"/>
      <c r="H88" s="60"/>
      <c r="I88" s="15"/>
      <c r="J88" s="15"/>
      <c r="K88" s="60"/>
      <c r="L88" s="60"/>
      <c r="M88" s="60"/>
      <c r="N88" s="60"/>
      <c r="O88" s="60"/>
      <c r="P88" s="60"/>
      <c r="Q88" s="15"/>
      <c r="R88" s="15"/>
      <c r="S88" s="60"/>
      <c r="T88" s="60"/>
      <c r="U88" s="60"/>
      <c r="V88" s="60"/>
      <c r="W88" s="60"/>
      <c r="X88" s="15"/>
      <c r="Y88" s="15"/>
      <c r="Z88" s="15"/>
      <c r="AA88" s="60"/>
      <c r="AB88" s="60"/>
      <c r="AC88" s="60"/>
      <c r="AD88" s="60"/>
      <c r="AE88" s="60"/>
      <c r="AF88" s="60"/>
      <c r="AG88" s="14">
        <f t="shared" si="0"/>
        <v>0</v>
      </c>
      <c r="AH88" s="33">
        <f>SUM(AG88+'mars-09'!AH88)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60"/>
      <c r="C89" s="60"/>
      <c r="D89" s="60"/>
      <c r="E89" s="60"/>
      <c r="F89" s="60"/>
      <c r="G89" s="60"/>
      <c r="H89" s="60"/>
      <c r="I89" s="15"/>
      <c r="J89" s="15"/>
      <c r="K89" s="60"/>
      <c r="L89" s="60"/>
      <c r="M89" s="60"/>
      <c r="N89" s="60"/>
      <c r="O89" s="60"/>
      <c r="P89" s="60"/>
      <c r="Q89" s="15"/>
      <c r="R89" s="15"/>
      <c r="S89" s="60"/>
      <c r="T89" s="60"/>
      <c r="U89" s="60"/>
      <c r="V89" s="60"/>
      <c r="W89" s="60"/>
      <c r="X89" s="15"/>
      <c r="Y89" s="15"/>
      <c r="Z89" s="15"/>
      <c r="AA89" s="60"/>
      <c r="AB89" s="60"/>
      <c r="AC89" s="60"/>
      <c r="AD89" s="60"/>
      <c r="AE89" s="60"/>
      <c r="AF89" s="60"/>
      <c r="AG89" s="14">
        <f t="shared" si="0"/>
        <v>0</v>
      </c>
      <c r="AH89" s="33">
        <f>SUM(AG89+'mars-09'!AH89)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60"/>
      <c r="C90" s="60"/>
      <c r="D90" s="60"/>
      <c r="E90" s="60"/>
      <c r="F90" s="60"/>
      <c r="G90" s="60"/>
      <c r="H90" s="60"/>
      <c r="I90" s="15"/>
      <c r="J90" s="15"/>
      <c r="K90" s="60"/>
      <c r="L90" s="60"/>
      <c r="M90" s="60"/>
      <c r="N90" s="60"/>
      <c r="O90" s="60"/>
      <c r="P90" s="60"/>
      <c r="Q90" s="15"/>
      <c r="R90" s="15"/>
      <c r="S90" s="60"/>
      <c r="T90" s="60"/>
      <c r="U90" s="60"/>
      <c r="V90" s="60"/>
      <c r="W90" s="60"/>
      <c r="X90" s="15"/>
      <c r="Y90" s="15"/>
      <c r="Z90" s="15"/>
      <c r="AA90" s="60"/>
      <c r="AB90" s="60"/>
      <c r="AC90" s="60"/>
      <c r="AD90" s="60"/>
      <c r="AE90" s="60"/>
      <c r="AF90" s="60"/>
      <c r="AG90" s="14">
        <f t="shared" si="0"/>
        <v>0</v>
      </c>
      <c r="AH90" s="33">
        <f>SUM(AG90+'mars-09'!AH90)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 hidden="1">
      <c r="A91" s="35" t="s">
        <v>96</v>
      </c>
      <c r="B91" s="60"/>
      <c r="C91" s="60"/>
      <c r="D91" s="60"/>
      <c r="E91" s="60"/>
      <c r="F91" s="60"/>
      <c r="G91" s="60"/>
      <c r="H91" s="60"/>
      <c r="I91" s="15"/>
      <c r="J91" s="15"/>
      <c r="K91" s="60"/>
      <c r="L91" s="60"/>
      <c r="M91" s="60"/>
      <c r="N91" s="60"/>
      <c r="O91" s="60"/>
      <c r="P91" s="60"/>
      <c r="Q91" s="15"/>
      <c r="R91" s="15"/>
      <c r="S91" s="60"/>
      <c r="T91" s="60"/>
      <c r="U91" s="60"/>
      <c r="V91" s="60"/>
      <c r="W91" s="60"/>
      <c r="X91" s="15"/>
      <c r="Y91" s="15"/>
      <c r="Z91" s="15"/>
      <c r="AA91" s="60"/>
      <c r="AB91" s="60"/>
      <c r="AC91" s="60"/>
      <c r="AD91" s="60"/>
      <c r="AE91" s="60"/>
      <c r="AF91" s="60"/>
      <c r="AG91" s="14">
        <f t="shared" si="0"/>
        <v>0</v>
      </c>
      <c r="AH91" s="33">
        <f>SUM(AG91+'mars-09'!AH91)</f>
        <v>0</v>
      </c>
      <c r="AI91" s="50">
        <v>124</v>
      </c>
      <c r="AJ91" s="50">
        <v>49</v>
      </c>
      <c r="AK91" s="50"/>
      <c r="AL91" s="52">
        <f t="shared" si="2"/>
        <v>173</v>
      </c>
      <c r="AM91" s="45"/>
    </row>
    <row r="92" spans="1:39" s="2" customFormat="1" hidden="1">
      <c r="A92" s="35" t="s">
        <v>97</v>
      </c>
      <c r="B92" s="60"/>
      <c r="C92" s="60"/>
      <c r="D92" s="60"/>
      <c r="E92" s="60"/>
      <c r="F92" s="60"/>
      <c r="G92" s="60"/>
      <c r="H92" s="60"/>
      <c r="I92" s="15"/>
      <c r="J92" s="15"/>
      <c r="K92" s="60"/>
      <c r="L92" s="60"/>
      <c r="M92" s="60"/>
      <c r="N92" s="60"/>
      <c r="O92" s="60"/>
      <c r="P92" s="60"/>
      <c r="Q92" s="15"/>
      <c r="R92" s="15"/>
      <c r="S92" s="60"/>
      <c r="T92" s="60"/>
      <c r="U92" s="60"/>
      <c r="V92" s="60"/>
      <c r="W92" s="60"/>
      <c r="X92" s="15"/>
      <c r="Y92" s="15"/>
      <c r="Z92" s="15"/>
      <c r="AA92" s="60"/>
      <c r="AB92" s="60"/>
      <c r="AC92" s="60"/>
      <c r="AD92" s="60"/>
      <c r="AE92" s="60"/>
      <c r="AF92" s="60"/>
      <c r="AG92" s="14">
        <f t="shared" si="0"/>
        <v>0</v>
      </c>
      <c r="AH92" s="33">
        <f>SUM(AG92+'mars-09'!AH92)</f>
        <v>0</v>
      </c>
      <c r="AI92" s="50">
        <v>7</v>
      </c>
      <c r="AJ92" s="50">
        <v>2</v>
      </c>
      <c r="AK92" s="50"/>
      <c r="AL92" s="52">
        <f t="shared" si="2"/>
        <v>9</v>
      </c>
      <c r="AM92" s="45"/>
    </row>
    <row r="93" spans="1:39" s="2" customFormat="1" hidden="1">
      <c r="A93" s="35" t="s">
        <v>98</v>
      </c>
      <c r="B93" s="60"/>
      <c r="C93" s="60"/>
      <c r="D93" s="60"/>
      <c r="E93" s="60"/>
      <c r="F93" s="60"/>
      <c r="G93" s="60"/>
      <c r="H93" s="60"/>
      <c r="I93" s="15"/>
      <c r="J93" s="15"/>
      <c r="K93" s="60"/>
      <c r="L93" s="60"/>
      <c r="M93" s="60"/>
      <c r="N93" s="60"/>
      <c r="O93" s="60"/>
      <c r="P93" s="60"/>
      <c r="Q93" s="15"/>
      <c r="R93" s="15"/>
      <c r="S93" s="60"/>
      <c r="T93" s="60"/>
      <c r="U93" s="60"/>
      <c r="V93" s="60"/>
      <c r="W93" s="60"/>
      <c r="X93" s="15"/>
      <c r="Y93" s="15"/>
      <c r="Z93" s="15"/>
      <c r="AA93" s="60"/>
      <c r="AB93" s="60"/>
      <c r="AC93" s="60"/>
      <c r="AD93" s="60"/>
      <c r="AE93" s="60"/>
      <c r="AF93" s="60"/>
      <c r="AG93" s="14">
        <f t="shared" si="0"/>
        <v>0</v>
      </c>
      <c r="AH93" s="33">
        <f>SUM(AG93+'mars-09'!AH93)</f>
        <v>0</v>
      </c>
      <c r="AI93" s="50">
        <v>1968</v>
      </c>
      <c r="AJ93" s="50">
        <v>381</v>
      </c>
      <c r="AK93" s="50"/>
      <c r="AL93" s="52">
        <f t="shared" si="2"/>
        <v>2349</v>
      </c>
      <c r="AM93" s="45"/>
    </row>
    <row r="94" spans="1:39" s="2" customFormat="1" hidden="1">
      <c r="A94" s="35" t="s">
        <v>99</v>
      </c>
      <c r="B94" s="60"/>
      <c r="C94" s="60"/>
      <c r="D94" s="60"/>
      <c r="E94" s="60"/>
      <c r="F94" s="60"/>
      <c r="G94" s="60"/>
      <c r="H94" s="60"/>
      <c r="I94" s="15"/>
      <c r="J94" s="15"/>
      <c r="K94" s="60"/>
      <c r="L94" s="60"/>
      <c r="M94" s="60"/>
      <c r="N94" s="60"/>
      <c r="O94" s="60"/>
      <c r="P94" s="60"/>
      <c r="Q94" s="15"/>
      <c r="R94" s="15"/>
      <c r="S94" s="60"/>
      <c r="T94" s="60"/>
      <c r="U94" s="60"/>
      <c r="V94" s="60"/>
      <c r="W94" s="60"/>
      <c r="X94" s="15"/>
      <c r="Y94" s="15"/>
      <c r="Z94" s="15"/>
      <c r="AA94" s="60"/>
      <c r="AB94" s="60"/>
      <c r="AC94" s="60"/>
      <c r="AD94" s="60"/>
      <c r="AE94" s="60"/>
      <c r="AF94" s="60"/>
      <c r="AG94" s="14">
        <f t="shared" si="0"/>
        <v>0</v>
      </c>
      <c r="AH94" s="33">
        <f>SUM(AG94+'mars-09'!AH94)</f>
        <v>0</v>
      </c>
      <c r="AI94" s="50">
        <v>0</v>
      </c>
      <c r="AJ94" s="50">
        <v>1</v>
      </c>
      <c r="AK94" s="50"/>
      <c r="AL94" s="52">
        <f t="shared" si="2"/>
        <v>1</v>
      </c>
      <c r="AM94" s="45"/>
    </row>
    <row r="95" spans="1:39" s="2" customFormat="1" hidden="1">
      <c r="A95" s="35" t="s">
        <v>100</v>
      </c>
      <c r="B95" s="60"/>
      <c r="C95" s="60"/>
      <c r="D95" s="60"/>
      <c r="E95" s="60"/>
      <c r="F95" s="60"/>
      <c r="G95" s="60"/>
      <c r="H95" s="60"/>
      <c r="I95" s="15"/>
      <c r="J95" s="15"/>
      <c r="K95" s="60"/>
      <c r="L95" s="60"/>
      <c r="M95" s="60"/>
      <c r="N95" s="60"/>
      <c r="O95" s="60"/>
      <c r="P95" s="60"/>
      <c r="Q95" s="15"/>
      <c r="R95" s="15"/>
      <c r="S95" s="60"/>
      <c r="T95" s="60"/>
      <c r="U95" s="60"/>
      <c r="V95" s="60"/>
      <c r="W95" s="60"/>
      <c r="X95" s="15"/>
      <c r="Y95" s="15"/>
      <c r="Z95" s="15"/>
      <c r="AA95" s="60"/>
      <c r="AB95" s="60"/>
      <c r="AC95" s="60"/>
      <c r="AD95" s="60"/>
      <c r="AE95" s="60"/>
      <c r="AF95" s="60"/>
      <c r="AG95" s="14">
        <f t="shared" si="0"/>
        <v>0</v>
      </c>
      <c r="AH95" s="33">
        <f>SUM(AG95+'mars-09'!AH95)</f>
        <v>0</v>
      </c>
      <c r="AI95" s="50">
        <v>518</v>
      </c>
      <c r="AJ95" s="50">
        <v>203</v>
      </c>
      <c r="AK95" s="50"/>
      <c r="AL95" s="52">
        <f t="shared" si="2"/>
        <v>721</v>
      </c>
      <c r="AM95" s="45"/>
    </row>
    <row r="96" spans="1:39" s="2" customFormat="1" hidden="1">
      <c r="A96" s="35" t="s">
        <v>101</v>
      </c>
      <c r="B96" s="60"/>
      <c r="C96" s="60"/>
      <c r="D96" s="60"/>
      <c r="E96" s="60"/>
      <c r="F96" s="60"/>
      <c r="G96" s="60"/>
      <c r="H96" s="60"/>
      <c r="I96" s="15"/>
      <c r="J96" s="15"/>
      <c r="K96" s="60"/>
      <c r="L96" s="60"/>
      <c r="M96" s="60"/>
      <c r="N96" s="60"/>
      <c r="O96" s="60"/>
      <c r="P96" s="60"/>
      <c r="Q96" s="15"/>
      <c r="R96" s="15"/>
      <c r="S96" s="60"/>
      <c r="T96" s="60"/>
      <c r="U96" s="60"/>
      <c r="V96" s="60"/>
      <c r="W96" s="60"/>
      <c r="X96" s="15"/>
      <c r="Y96" s="15"/>
      <c r="Z96" s="15"/>
      <c r="AA96" s="60"/>
      <c r="AB96" s="60"/>
      <c r="AC96" s="60"/>
      <c r="AD96" s="60"/>
      <c r="AE96" s="60"/>
      <c r="AF96" s="60"/>
      <c r="AG96" s="14">
        <f t="shared" si="0"/>
        <v>0</v>
      </c>
      <c r="AH96" s="33">
        <f>SUM(AG96+'mars-09'!AH96)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60"/>
      <c r="C97" s="60"/>
      <c r="D97" s="60"/>
      <c r="E97" s="60"/>
      <c r="F97" s="60"/>
      <c r="G97" s="60"/>
      <c r="H97" s="60"/>
      <c r="I97" s="15"/>
      <c r="J97" s="15"/>
      <c r="K97" s="60"/>
      <c r="L97" s="60"/>
      <c r="M97" s="60"/>
      <c r="N97" s="60"/>
      <c r="O97" s="60"/>
      <c r="P97" s="60"/>
      <c r="Q97" s="15"/>
      <c r="R97" s="15"/>
      <c r="S97" s="60"/>
      <c r="T97" s="60"/>
      <c r="U97" s="60"/>
      <c r="V97" s="60"/>
      <c r="W97" s="60"/>
      <c r="X97" s="15"/>
      <c r="Y97" s="15"/>
      <c r="Z97" s="15"/>
      <c r="AA97" s="60"/>
      <c r="AB97" s="60"/>
      <c r="AC97" s="60"/>
      <c r="AD97" s="60"/>
      <c r="AE97" s="60"/>
      <c r="AF97" s="60"/>
      <c r="AG97" s="14">
        <f t="shared" si="0"/>
        <v>0</v>
      </c>
      <c r="AH97" s="33">
        <f>SUM(AG97+'mars-09'!AH97)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 hidden="1">
      <c r="A98" s="35" t="s">
        <v>103</v>
      </c>
      <c r="B98" s="60"/>
      <c r="C98" s="60"/>
      <c r="D98" s="60"/>
      <c r="E98" s="60"/>
      <c r="F98" s="60"/>
      <c r="G98" s="60"/>
      <c r="H98" s="60"/>
      <c r="I98" s="15"/>
      <c r="J98" s="15"/>
      <c r="K98" s="60"/>
      <c r="L98" s="60"/>
      <c r="M98" s="60"/>
      <c r="N98" s="60"/>
      <c r="O98" s="60"/>
      <c r="P98" s="60"/>
      <c r="Q98" s="15"/>
      <c r="R98" s="15"/>
      <c r="S98" s="60"/>
      <c r="T98" s="60"/>
      <c r="U98" s="60"/>
      <c r="V98" s="60"/>
      <c r="W98" s="60"/>
      <c r="X98" s="15"/>
      <c r="Y98" s="15"/>
      <c r="Z98" s="15"/>
      <c r="AA98" s="60"/>
      <c r="AB98" s="60"/>
      <c r="AC98" s="60"/>
      <c r="AD98" s="60"/>
      <c r="AE98" s="60"/>
      <c r="AF98" s="60"/>
      <c r="AG98" s="14">
        <f t="shared" si="0"/>
        <v>0</v>
      </c>
      <c r="AH98" s="33">
        <f>SUM(AG98+'mars-09'!AH98)</f>
        <v>0</v>
      </c>
      <c r="AI98" s="50">
        <v>4</v>
      </c>
      <c r="AJ98" s="50">
        <v>16</v>
      </c>
      <c r="AK98" s="50"/>
      <c r="AL98" s="52">
        <f t="shared" si="2"/>
        <v>20</v>
      </c>
      <c r="AM98" s="45"/>
    </row>
    <row r="99" spans="1:39" s="2" customFormat="1" hidden="1">
      <c r="A99" s="35" t="s">
        <v>104</v>
      </c>
      <c r="B99" s="60"/>
      <c r="C99" s="60"/>
      <c r="D99" s="60"/>
      <c r="E99" s="60"/>
      <c r="F99" s="60"/>
      <c r="G99" s="60"/>
      <c r="H99" s="60"/>
      <c r="I99" s="15"/>
      <c r="J99" s="15"/>
      <c r="K99" s="60"/>
      <c r="L99" s="60"/>
      <c r="M99" s="60"/>
      <c r="N99" s="60"/>
      <c r="O99" s="60"/>
      <c r="P99" s="60"/>
      <c r="Q99" s="15"/>
      <c r="R99" s="15"/>
      <c r="S99" s="60"/>
      <c r="T99" s="60"/>
      <c r="U99" s="60"/>
      <c r="V99" s="60"/>
      <c r="W99" s="60"/>
      <c r="X99" s="15"/>
      <c r="Y99" s="15"/>
      <c r="Z99" s="15"/>
      <c r="AA99" s="60"/>
      <c r="AB99" s="60"/>
      <c r="AC99" s="60"/>
      <c r="AD99" s="60"/>
      <c r="AE99" s="60"/>
      <c r="AF99" s="60"/>
      <c r="AG99" s="14">
        <f t="shared" si="0"/>
        <v>0</v>
      </c>
      <c r="AH99" s="33">
        <f>SUM(AG99+'mars-09'!AH99)</f>
        <v>0</v>
      </c>
      <c r="AI99" s="50">
        <v>2100</v>
      </c>
      <c r="AJ99" s="50">
        <v>1078</v>
      </c>
      <c r="AK99" s="50"/>
      <c r="AL99" s="52">
        <f t="shared" si="2"/>
        <v>3178</v>
      </c>
      <c r="AM99" s="45"/>
    </row>
    <row r="100" spans="1:39" s="2" customFormat="1" hidden="1">
      <c r="A100" s="35" t="s">
        <v>105</v>
      </c>
      <c r="B100" s="60"/>
      <c r="C100" s="60"/>
      <c r="D100" s="60"/>
      <c r="E100" s="60"/>
      <c r="F100" s="60"/>
      <c r="G100" s="60"/>
      <c r="H100" s="60"/>
      <c r="I100" s="15"/>
      <c r="J100" s="15"/>
      <c r="K100" s="60"/>
      <c r="L100" s="60"/>
      <c r="M100" s="60"/>
      <c r="N100" s="60"/>
      <c r="O100" s="60"/>
      <c r="P100" s="60"/>
      <c r="Q100" s="15"/>
      <c r="R100" s="15"/>
      <c r="S100" s="60"/>
      <c r="T100" s="60"/>
      <c r="U100" s="60"/>
      <c r="V100" s="60"/>
      <c r="W100" s="60"/>
      <c r="X100" s="15"/>
      <c r="Y100" s="15"/>
      <c r="Z100" s="15"/>
      <c r="AA100" s="60"/>
      <c r="AB100" s="60"/>
      <c r="AC100" s="60"/>
      <c r="AD100" s="60"/>
      <c r="AE100" s="60"/>
      <c r="AF100" s="60"/>
      <c r="AG100" s="14">
        <f t="shared" si="0"/>
        <v>0</v>
      </c>
      <c r="AH100" s="33">
        <f>SUM(AG100+'mars-09'!AH100)</f>
        <v>0</v>
      </c>
      <c r="AI100" s="50">
        <v>358</v>
      </c>
      <c r="AJ100" s="50">
        <v>131</v>
      </c>
      <c r="AK100" s="50"/>
      <c r="AL100" s="52">
        <f t="shared" si="2"/>
        <v>489</v>
      </c>
      <c r="AM100" s="45"/>
    </row>
    <row r="101" spans="1:39" s="2" customFormat="1" hidden="1">
      <c r="A101" s="35" t="s">
        <v>106</v>
      </c>
      <c r="B101" s="60"/>
      <c r="C101" s="60"/>
      <c r="D101" s="60"/>
      <c r="E101" s="60"/>
      <c r="F101" s="60"/>
      <c r="G101" s="60"/>
      <c r="H101" s="60"/>
      <c r="I101" s="15"/>
      <c r="J101" s="15"/>
      <c r="K101" s="60"/>
      <c r="L101" s="60"/>
      <c r="M101" s="60"/>
      <c r="N101" s="60"/>
      <c r="O101" s="60"/>
      <c r="P101" s="60"/>
      <c r="Q101" s="15"/>
      <c r="R101" s="15"/>
      <c r="S101" s="60"/>
      <c r="T101" s="60"/>
      <c r="U101" s="60"/>
      <c r="V101" s="60"/>
      <c r="W101" s="60"/>
      <c r="X101" s="15"/>
      <c r="Y101" s="15"/>
      <c r="Z101" s="15"/>
      <c r="AA101" s="60"/>
      <c r="AB101" s="60"/>
      <c r="AC101" s="60"/>
      <c r="AD101" s="60"/>
      <c r="AE101" s="60"/>
      <c r="AF101" s="60"/>
      <c r="AG101" s="14">
        <f t="shared" si="0"/>
        <v>0</v>
      </c>
      <c r="AH101" s="33">
        <f>SUM(AG101+'mars-09'!AH101)</f>
        <v>0</v>
      </c>
      <c r="AI101" s="50">
        <v>4303</v>
      </c>
      <c r="AJ101" s="50">
        <v>1904</v>
      </c>
      <c r="AK101" s="50"/>
      <c r="AL101" s="52">
        <f t="shared" si="2"/>
        <v>6207</v>
      </c>
      <c r="AM101" s="45"/>
    </row>
    <row r="102" spans="1:39" s="2" customFormat="1" hidden="1">
      <c r="A102" s="35" t="s">
        <v>107</v>
      </c>
      <c r="B102" s="60"/>
      <c r="C102" s="60"/>
      <c r="D102" s="60"/>
      <c r="E102" s="60"/>
      <c r="F102" s="60"/>
      <c r="G102" s="60"/>
      <c r="H102" s="60"/>
      <c r="I102" s="15"/>
      <c r="J102" s="15"/>
      <c r="K102" s="60"/>
      <c r="L102" s="60"/>
      <c r="M102" s="60"/>
      <c r="N102" s="60"/>
      <c r="O102" s="60"/>
      <c r="P102" s="60"/>
      <c r="Q102" s="15"/>
      <c r="R102" s="15"/>
      <c r="S102" s="60"/>
      <c r="T102" s="60"/>
      <c r="U102" s="60"/>
      <c r="V102" s="60"/>
      <c r="W102" s="60"/>
      <c r="X102" s="15"/>
      <c r="Y102" s="15"/>
      <c r="Z102" s="15"/>
      <c r="AA102" s="60"/>
      <c r="AB102" s="60"/>
      <c r="AC102" s="60"/>
      <c r="AD102" s="60"/>
      <c r="AE102" s="60"/>
      <c r="AF102" s="60"/>
      <c r="AG102" s="14">
        <f t="shared" ref="AG102:AG162" si="3">SUM(B102:AF102)</f>
        <v>0</v>
      </c>
      <c r="AH102" s="33">
        <f>SUM(AG102+'mars-09'!AH102)</f>
        <v>0</v>
      </c>
      <c r="AI102" s="50">
        <v>2642</v>
      </c>
      <c r="AJ102" s="50">
        <v>2098</v>
      </c>
      <c r="AK102" s="50"/>
      <c r="AL102" s="52">
        <f t="shared" si="2"/>
        <v>4740</v>
      </c>
      <c r="AM102" s="45"/>
    </row>
    <row r="103" spans="1:39" s="2" customFormat="1" hidden="1">
      <c r="A103" s="35" t="s">
        <v>108</v>
      </c>
      <c r="B103" s="60"/>
      <c r="C103" s="60"/>
      <c r="D103" s="60"/>
      <c r="E103" s="60"/>
      <c r="F103" s="60"/>
      <c r="G103" s="60"/>
      <c r="H103" s="60"/>
      <c r="I103" s="15"/>
      <c r="J103" s="15"/>
      <c r="K103" s="60"/>
      <c r="L103" s="60"/>
      <c r="M103" s="60"/>
      <c r="N103" s="60"/>
      <c r="O103" s="60"/>
      <c r="P103" s="60"/>
      <c r="Q103" s="15"/>
      <c r="R103" s="15"/>
      <c r="S103" s="60"/>
      <c r="T103" s="60"/>
      <c r="U103" s="60"/>
      <c r="V103" s="60"/>
      <c r="W103" s="60"/>
      <c r="X103" s="15"/>
      <c r="Y103" s="15"/>
      <c r="Z103" s="15"/>
      <c r="AA103" s="60"/>
      <c r="AB103" s="60"/>
      <c r="AC103" s="60"/>
      <c r="AD103" s="60"/>
      <c r="AE103" s="60"/>
      <c r="AF103" s="60"/>
      <c r="AG103" s="14">
        <f t="shared" si="3"/>
        <v>0</v>
      </c>
      <c r="AH103" s="33">
        <f>SUM(AG103+'mars-09'!AH103)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60"/>
      <c r="C104" s="60"/>
      <c r="D104" s="60"/>
      <c r="E104" s="60"/>
      <c r="F104" s="60"/>
      <c r="G104" s="60"/>
      <c r="H104" s="60"/>
      <c r="I104" s="15"/>
      <c r="J104" s="15"/>
      <c r="K104" s="60"/>
      <c r="L104" s="60"/>
      <c r="M104" s="60"/>
      <c r="N104" s="60"/>
      <c r="O104" s="60"/>
      <c r="P104" s="60"/>
      <c r="Q104" s="15"/>
      <c r="R104" s="15"/>
      <c r="S104" s="60"/>
      <c r="T104" s="60"/>
      <c r="U104" s="60"/>
      <c r="V104" s="60"/>
      <c r="W104" s="60"/>
      <c r="X104" s="15"/>
      <c r="Y104" s="15"/>
      <c r="Z104" s="15"/>
      <c r="AA104" s="60"/>
      <c r="AB104" s="60"/>
      <c r="AC104" s="60"/>
      <c r="AD104" s="60"/>
      <c r="AE104" s="60"/>
      <c r="AF104" s="60"/>
      <c r="AG104" s="14">
        <f t="shared" si="3"/>
        <v>0</v>
      </c>
      <c r="AH104" s="33">
        <f>SUM(AG104+'mars-09'!AH104)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60"/>
      <c r="C105" s="60"/>
      <c r="D105" s="60"/>
      <c r="E105" s="60"/>
      <c r="F105" s="60"/>
      <c r="G105" s="60"/>
      <c r="H105" s="60"/>
      <c r="I105" s="15"/>
      <c r="J105" s="15"/>
      <c r="K105" s="60"/>
      <c r="L105" s="60"/>
      <c r="M105" s="60"/>
      <c r="N105" s="60"/>
      <c r="O105" s="60"/>
      <c r="P105" s="60"/>
      <c r="Q105" s="15"/>
      <c r="R105" s="15"/>
      <c r="S105" s="60"/>
      <c r="T105" s="60"/>
      <c r="U105" s="60"/>
      <c r="V105" s="60"/>
      <c r="W105" s="60"/>
      <c r="X105" s="15"/>
      <c r="Y105" s="15"/>
      <c r="Z105" s="15"/>
      <c r="AA105" s="60"/>
      <c r="AB105" s="60"/>
      <c r="AC105" s="60"/>
      <c r="AD105" s="60"/>
      <c r="AE105" s="60"/>
      <c r="AF105" s="60"/>
      <c r="AG105" s="14">
        <f t="shared" si="3"/>
        <v>0</v>
      </c>
      <c r="AH105" s="33">
        <f>SUM(AG105+'mars-09'!AH105)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 hidden="1">
      <c r="A106" s="35" t="s">
        <v>111</v>
      </c>
      <c r="B106" s="60"/>
      <c r="C106" s="60"/>
      <c r="D106" s="60"/>
      <c r="E106" s="60"/>
      <c r="F106" s="60"/>
      <c r="G106" s="60"/>
      <c r="H106" s="60"/>
      <c r="I106" s="15"/>
      <c r="J106" s="15"/>
      <c r="K106" s="60"/>
      <c r="L106" s="60"/>
      <c r="M106" s="60"/>
      <c r="N106" s="60"/>
      <c r="O106" s="60"/>
      <c r="P106" s="60"/>
      <c r="Q106" s="15"/>
      <c r="R106" s="15"/>
      <c r="S106" s="60"/>
      <c r="T106" s="60"/>
      <c r="U106" s="60"/>
      <c r="V106" s="60"/>
      <c r="W106" s="60"/>
      <c r="X106" s="15"/>
      <c r="Y106" s="15"/>
      <c r="Z106" s="15"/>
      <c r="AA106" s="60"/>
      <c r="AB106" s="60"/>
      <c r="AC106" s="60"/>
      <c r="AD106" s="60"/>
      <c r="AE106" s="60"/>
      <c r="AF106" s="60"/>
      <c r="AG106" s="14">
        <f t="shared" si="3"/>
        <v>0</v>
      </c>
      <c r="AH106" s="33">
        <f>SUM(AG106+'mars-09'!AH106)</f>
        <v>0</v>
      </c>
      <c r="AI106" s="50">
        <v>216</v>
      </c>
      <c r="AJ106" s="50">
        <v>73</v>
      </c>
      <c r="AK106" s="50"/>
      <c r="AL106" s="52">
        <f t="shared" si="2"/>
        <v>289</v>
      </c>
      <c r="AM106" s="45"/>
    </row>
    <row r="107" spans="1:39" s="2" customFormat="1">
      <c r="A107" s="58" t="s">
        <v>112</v>
      </c>
      <c r="B107" s="60"/>
      <c r="C107" s="60"/>
      <c r="D107" s="60"/>
      <c r="E107" s="60"/>
      <c r="F107" s="60"/>
      <c r="G107" s="60"/>
      <c r="H107" s="60"/>
      <c r="I107" s="15"/>
      <c r="J107" s="57">
        <v>2</v>
      </c>
      <c r="K107" s="60"/>
      <c r="L107" s="60"/>
      <c r="M107" s="60"/>
      <c r="N107" s="60"/>
      <c r="O107" s="60"/>
      <c r="P107" s="60"/>
      <c r="Q107" s="15"/>
      <c r="R107" s="15"/>
      <c r="S107" s="60"/>
      <c r="T107" s="60"/>
      <c r="U107" s="60"/>
      <c r="V107" s="60"/>
      <c r="W107" s="60"/>
      <c r="X107" s="15"/>
      <c r="Y107" s="15">
        <v>2</v>
      </c>
      <c r="Z107" s="15"/>
      <c r="AA107" s="60"/>
      <c r="AB107" s="60"/>
      <c r="AC107" s="60"/>
      <c r="AD107" s="60"/>
      <c r="AE107" s="60"/>
      <c r="AF107" s="60"/>
      <c r="AG107" s="14">
        <f t="shared" si="3"/>
        <v>4</v>
      </c>
      <c r="AH107" s="33">
        <f>SUM(AG107+'mars-09'!AH107)</f>
        <v>4</v>
      </c>
      <c r="AI107" s="50">
        <v>1419</v>
      </c>
      <c r="AJ107" s="50">
        <v>1530</v>
      </c>
      <c r="AK107" s="50"/>
      <c r="AL107" s="52">
        <f t="shared" si="2"/>
        <v>2953</v>
      </c>
      <c r="AM107" s="45"/>
    </row>
    <row r="108" spans="1:39" s="2" customFormat="1" hidden="1">
      <c r="A108" s="35" t="s">
        <v>113</v>
      </c>
      <c r="B108" s="60"/>
      <c r="C108" s="60"/>
      <c r="D108" s="60"/>
      <c r="E108" s="60"/>
      <c r="F108" s="60"/>
      <c r="G108" s="60"/>
      <c r="H108" s="60"/>
      <c r="I108" s="15"/>
      <c r="J108" s="15"/>
      <c r="K108" s="60"/>
      <c r="L108" s="60"/>
      <c r="M108" s="60"/>
      <c r="N108" s="60"/>
      <c r="O108" s="60"/>
      <c r="P108" s="60"/>
      <c r="Q108" s="15"/>
      <c r="R108" s="15"/>
      <c r="S108" s="60"/>
      <c r="T108" s="60"/>
      <c r="U108" s="60"/>
      <c r="V108" s="60"/>
      <c r="W108" s="60"/>
      <c r="X108" s="15"/>
      <c r="Y108" s="15"/>
      <c r="Z108" s="15"/>
      <c r="AA108" s="60"/>
      <c r="AB108" s="60"/>
      <c r="AC108" s="60"/>
      <c r="AD108" s="60"/>
      <c r="AE108" s="60"/>
      <c r="AF108" s="60"/>
      <c r="AG108" s="14">
        <f t="shared" si="3"/>
        <v>0</v>
      </c>
      <c r="AH108" s="33">
        <f>SUM(AG108+'mars-09'!AH108)</f>
        <v>0</v>
      </c>
      <c r="AI108" s="50">
        <v>8</v>
      </c>
      <c r="AJ108" s="50">
        <v>4</v>
      </c>
      <c r="AK108" s="50"/>
      <c r="AL108" s="52">
        <f t="shared" si="2"/>
        <v>12</v>
      </c>
      <c r="AM108" s="45"/>
    </row>
    <row r="109" spans="1:39" s="2" customFormat="1">
      <c r="A109" s="58" t="s">
        <v>114</v>
      </c>
      <c r="B109" s="60"/>
      <c r="C109" s="60"/>
      <c r="D109" s="60"/>
      <c r="E109" s="60"/>
      <c r="F109" s="60"/>
      <c r="G109" s="60"/>
      <c r="H109" s="60"/>
      <c r="I109" s="15"/>
      <c r="J109" s="15"/>
      <c r="K109" s="60"/>
      <c r="L109" s="60"/>
      <c r="M109" s="60"/>
      <c r="N109" s="60"/>
      <c r="O109" s="60"/>
      <c r="P109" s="60"/>
      <c r="Q109" s="15"/>
      <c r="R109" s="15"/>
      <c r="S109" s="60"/>
      <c r="T109" s="60"/>
      <c r="U109" s="60"/>
      <c r="V109" s="60"/>
      <c r="W109" s="60"/>
      <c r="X109" s="15"/>
      <c r="Y109" s="57">
        <v>1</v>
      </c>
      <c r="Z109" s="15">
        <v>1</v>
      </c>
      <c r="AA109" s="60"/>
      <c r="AB109" s="60"/>
      <c r="AC109" s="60"/>
      <c r="AD109" s="60"/>
      <c r="AE109" s="60"/>
      <c r="AF109" s="60"/>
      <c r="AG109" s="14">
        <f t="shared" si="3"/>
        <v>2</v>
      </c>
      <c r="AH109" s="33">
        <f>SUM(AG109+'mars-09'!AH109)</f>
        <v>2</v>
      </c>
      <c r="AI109" s="50">
        <v>27638</v>
      </c>
      <c r="AJ109" s="50">
        <v>9662</v>
      </c>
      <c r="AK109" s="50"/>
      <c r="AL109" s="52">
        <f t="shared" si="2"/>
        <v>37302</v>
      </c>
      <c r="AM109" s="45"/>
    </row>
    <row r="110" spans="1:39" s="2" customFormat="1">
      <c r="A110" s="35" t="s">
        <v>115</v>
      </c>
      <c r="B110" s="60"/>
      <c r="C110" s="60"/>
      <c r="D110" s="60"/>
      <c r="E110" s="60"/>
      <c r="F110" s="60"/>
      <c r="G110" s="60"/>
      <c r="H110" s="60"/>
      <c r="I110" s="15"/>
      <c r="J110" s="15">
        <v>1</v>
      </c>
      <c r="K110" s="60"/>
      <c r="L110" s="60"/>
      <c r="M110" s="60"/>
      <c r="N110" s="60"/>
      <c r="O110" s="60"/>
      <c r="P110" s="60"/>
      <c r="Q110" s="15"/>
      <c r="R110" s="15"/>
      <c r="S110" s="60"/>
      <c r="T110" s="60"/>
      <c r="U110" s="60"/>
      <c r="V110" s="60"/>
      <c r="W110" s="60"/>
      <c r="X110" s="15"/>
      <c r="Y110" s="15"/>
      <c r="Z110" s="15"/>
      <c r="AA110" s="60"/>
      <c r="AB110" s="60"/>
      <c r="AC110" s="60"/>
      <c r="AD110" s="60"/>
      <c r="AE110" s="60"/>
      <c r="AF110" s="60"/>
      <c r="AG110" s="14">
        <f t="shared" si="3"/>
        <v>1</v>
      </c>
      <c r="AH110" s="33">
        <f>SUM(AG110+'mars-09'!AH110)</f>
        <v>2</v>
      </c>
      <c r="AI110" s="50">
        <v>54077</v>
      </c>
      <c r="AJ110" s="50">
        <v>20768</v>
      </c>
      <c r="AK110" s="50"/>
      <c r="AL110" s="52">
        <f t="shared" si="2"/>
        <v>74847</v>
      </c>
      <c r="AM110" s="45"/>
    </row>
    <row r="111" spans="1:39" s="2" customFormat="1" hidden="1">
      <c r="A111" s="35" t="s">
        <v>116</v>
      </c>
      <c r="B111" s="60"/>
      <c r="C111" s="60"/>
      <c r="D111" s="60"/>
      <c r="E111" s="60"/>
      <c r="F111" s="60"/>
      <c r="G111" s="60"/>
      <c r="H111" s="60"/>
      <c r="I111" s="15"/>
      <c r="J111" s="15"/>
      <c r="K111" s="60"/>
      <c r="L111" s="60"/>
      <c r="M111" s="60"/>
      <c r="N111" s="60"/>
      <c r="O111" s="60"/>
      <c r="P111" s="60"/>
      <c r="Q111" s="15"/>
      <c r="R111" s="15"/>
      <c r="S111" s="60"/>
      <c r="T111" s="60"/>
      <c r="U111" s="60"/>
      <c r="V111" s="60"/>
      <c r="W111" s="60"/>
      <c r="X111" s="15"/>
      <c r="Y111" s="15"/>
      <c r="Z111" s="15"/>
      <c r="AA111" s="60"/>
      <c r="AB111" s="60"/>
      <c r="AC111" s="60"/>
      <c r="AD111" s="60"/>
      <c r="AE111" s="60"/>
      <c r="AF111" s="60"/>
      <c r="AG111" s="14">
        <f t="shared" si="3"/>
        <v>0</v>
      </c>
      <c r="AH111" s="33">
        <f>SUM(AG111+'mars-09'!AH111)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 hidden="1">
      <c r="A112" s="35" t="s">
        <v>117</v>
      </c>
      <c r="B112" s="60"/>
      <c r="C112" s="60"/>
      <c r="D112" s="60"/>
      <c r="E112" s="60"/>
      <c r="F112" s="60"/>
      <c r="G112" s="60"/>
      <c r="H112" s="60"/>
      <c r="I112" s="15"/>
      <c r="J112" s="15"/>
      <c r="K112" s="60"/>
      <c r="L112" s="60"/>
      <c r="M112" s="60"/>
      <c r="N112" s="60"/>
      <c r="O112" s="60"/>
      <c r="P112" s="60"/>
      <c r="Q112" s="15"/>
      <c r="R112" s="15"/>
      <c r="S112" s="60"/>
      <c r="T112" s="60"/>
      <c r="U112" s="60"/>
      <c r="V112" s="60"/>
      <c r="W112" s="60"/>
      <c r="X112" s="15"/>
      <c r="Y112" s="15"/>
      <c r="Z112" s="15"/>
      <c r="AA112" s="60"/>
      <c r="AB112" s="60"/>
      <c r="AC112" s="60"/>
      <c r="AD112" s="60"/>
      <c r="AE112" s="60"/>
      <c r="AF112" s="60"/>
      <c r="AG112" s="14">
        <f t="shared" si="3"/>
        <v>0</v>
      </c>
      <c r="AH112" s="33">
        <f>SUM(AG112+'mars-09'!AH112)</f>
        <v>0</v>
      </c>
      <c r="AI112" s="50">
        <v>950</v>
      </c>
      <c r="AJ112" s="50">
        <v>442</v>
      </c>
      <c r="AK112" s="50"/>
      <c r="AL112" s="52">
        <f t="shared" si="2"/>
        <v>1392</v>
      </c>
      <c r="AM112" s="45"/>
    </row>
    <row r="113" spans="1:39" hidden="1">
      <c r="A113" s="5" t="s">
        <v>118</v>
      </c>
      <c r="B113" s="60"/>
      <c r="C113" s="60"/>
      <c r="D113" s="60"/>
      <c r="E113" s="60"/>
      <c r="F113" s="60"/>
      <c r="G113" s="60"/>
      <c r="H113" s="60"/>
      <c r="I113" s="15"/>
      <c r="J113" s="15"/>
      <c r="K113" s="60"/>
      <c r="L113" s="60"/>
      <c r="M113" s="60"/>
      <c r="N113" s="60"/>
      <c r="O113" s="60"/>
      <c r="P113" s="60"/>
      <c r="Q113" s="15"/>
      <c r="R113" s="15"/>
      <c r="S113" s="60"/>
      <c r="T113" s="60"/>
      <c r="U113" s="60"/>
      <c r="V113" s="60"/>
      <c r="W113" s="60"/>
      <c r="X113" s="15"/>
      <c r="Y113" s="15"/>
      <c r="Z113" s="15"/>
      <c r="AA113" s="60"/>
      <c r="AB113" s="60"/>
      <c r="AC113" s="60"/>
      <c r="AD113" s="60"/>
      <c r="AE113" s="60"/>
      <c r="AF113" s="60"/>
      <c r="AG113" s="14">
        <f t="shared" si="3"/>
        <v>0</v>
      </c>
      <c r="AH113" s="33">
        <f>SUM(AG113+'mars-09'!AH113)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 hidden="1">
      <c r="A114" s="35" t="s">
        <v>119</v>
      </c>
      <c r="B114" s="60"/>
      <c r="C114" s="60"/>
      <c r="D114" s="60"/>
      <c r="E114" s="60"/>
      <c r="F114" s="60"/>
      <c r="G114" s="60"/>
      <c r="H114" s="60"/>
      <c r="I114" s="15"/>
      <c r="J114" s="15"/>
      <c r="K114" s="60"/>
      <c r="L114" s="60"/>
      <c r="M114" s="60"/>
      <c r="N114" s="60"/>
      <c r="O114" s="60"/>
      <c r="P114" s="60"/>
      <c r="Q114" s="15"/>
      <c r="R114" s="15"/>
      <c r="S114" s="60"/>
      <c r="T114" s="60"/>
      <c r="U114" s="60"/>
      <c r="V114" s="60"/>
      <c r="W114" s="60"/>
      <c r="X114" s="15"/>
      <c r="Y114" s="15"/>
      <c r="Z114" s="15"/>
      <c r="AA114" s="60"/>
      <c r="AB114" s="60"/>
      <c r="AC114" s="60"/>
      <c r="AD114" s="60"/>
      <c r="AE114" s="60"/>
      <c r="AF114" s="60"/>
      <c r="AG114" s="14">
        <f t="shared" si="3"/>
        <v>0</v>
      </c>
      <c r="AH114" s="33">
        <f>SUM(AG114+'mars-09'!AH114)</f>
        <v>0</v>
      </c>
      <c r="AI114" s="50">
        <v>5198</v>
      </c>
      <c r="AJ114" s="50">
        <v>1268</v>
      </c>
      <c r="AK114" s="50"/>
      <c r="AL114" s="52">
        <f t="shared" si="2"/>
        <v>6466</v>
      </c>
      <c r="AM114" s="45"/>
    </row>
    <row r="115" spans="1:39" hidden="1">
      <c r="A115" s="5" t="s">
        <v>120</v>
      </c>
      <c r="B115" s="60"/>
      <c r="C115" s="60"/>
      <c r="D115" s="60"/>
      <c r="E115" s="60"/>
      <c r="F115" s="60"/>
      <c r="G115" s="60"/>
      <c r="H115" s="60"/>
      <c r="I115" s="15"/>
      <c r="J115" s="15" t="s">
        <v>85</v>
      </c>
      <c r="K115" s="60"/>
      <c r="L115" s="60"/>
      <c r="M115" s="60"/>
      <c r="N115" s="60"/>
      <c r="O115" s="60"/>
      <c r="P115" s="60"/>
      <c r="Q115" s="15"/>
      <c r="R115" s="15"/>
      <c r="S115" s="60"/>
      <c r="T115" s="60"/>
      <c r="U115" s="60"/>
      <c r="V115" s="60"/>
      <c r="W115" s="60"/>
      <c r="X115" s="15"/>
      <c r="Y115" s="15"/>
      <c r="Z115" s="15"/>
      <c r="AA115" s="60"/>
      <c r="AB115" s="60"/>
      <c r="AC115" s="60"/>
      <c r="AD115" s="60"/>
      <c r="AE115" s="60"/>
      <c r="AF115" s="60"/>
      <c r="AG115" s="14">
        <f t="shared" si="3"/>
        <v>0</v>
      </c>
      <c r="AH115" s="33">
        <f>SUM(AG115+'mars-09'!AH115)</f>
        <v>0</v>
      </c>
      <c r="AI115" s="50">
        <v>370</v>
      </c>
      <c r="AJ115" s="50">
        <v>54</v>
      </c>
      <c r="AK115" s="50"/>
      <c r="AL115" s="52">
        <f t="shared" si="2"/>
        <v>424</v>
      </c>
      <c r="AM115" s="45"/>
    </row>
    <row r="116" spans="1:39">
      <c r="A116" s="58" t="s">
        <v>121</v>
      </c>
      <c r="B116" s="60"/>
      <c r="C116" s="60"/>
      <c r="D116" s="60"/>
      <c r="E116" s="60"/>
      <c r="F116" s="60"/>
      <c r="G116" s="60"/>
      <c r="H116" s="60"/>
      <c r="I116" s="15"/>
      <c r="J116" s="57">
        <v>1</v>
      </c>
      <c r="K116" s="60"/>
      <c r="L116" s="60"/>
      <c r="M116" s="60"/>
      <c r="N116" s="60"/>
      <c r="O116" s="60"/>
      <c r="P116" s="60"/>
      <c r="Q116" s="15"/>
      <c r="R116" s="15"/>
      <c r="S116" s="60"/>
      <c r="T116" s="60"/>
      <c r="U116" s="60"/>
      <c r="V116" s="60"/>
      <c r="W116" s="60"/>
      <c r="X116" s="15"/>
      <c r="Y116" s="15"/>
      <c r="Z116" s="15"/>
      <c r="AA116" s="60"/>
      <c r="AB116" s="60"/>
      <c r="AC116" s="60"/>
      <c r="AD116" s="60"/>
      <c r="AE116" s="60"/>
      <c r="AF116" s="60"/>
      <c r="AG116" s="14">
        <f t="shared" si="3"/>
        <v>1</v>
      </c>
      <c r="AH116" s="33">
        <f>SUM(AG116+'mars-09'!AH116)</f>
        <v>1</v>
      </c>
      <c r="AI116" s="50">
        <v>8612</v>
      </c>
      <c r="AJ116" s="50">
        <v>6457</v>
      </c>
      <c r="AK116" s="50"/>
      <c r="AL116" s="52">
        <f t="shared" si="2"/>
        <v>15070</v>
      </c>
      <c r="AM116" s="45"/>
    </row>
    <row r="117" spans="1:39" hidden="1">
      <c r="A117" s="5" t="s">
        <v>122</v>
      </c>
      <c r="B117" s="60"/>
      <c r="C117" s="60"/>
      <c r="D117" s="60"/>
      <c r="E117" s="60"/>
      <c r="F117" s="60"/>
      <c r="G117" s="60"/>
      <c r="H117" s="60"/>
      <c r="I117" s="15"/>
      <c r="J117" s="15"/>
      <c r="K117" s="60"/>
      <c r="L117" s="60"/>
      <c r="M117" s="60"/>
      <c r="N117" s="60"/>
      <c r="O117" s="60"/>
      <c r="P117" s="60"/>
      <c r="Q117" s="15"/>
      <c r="R117" s="15"/>
      <c r="S117" s="60"/>
      <c r="T117" s="60"/>
      <c r="U117" s="60"/>
      <c r="V117" s="60"/>
      <c r="W117" s="60"/>
      <c r="X117" s="15"/>
      <c r="Y117" s="15"/>
      <c r="Z117" s="15"/>
      <c r="AA117" s="60"/>
      <c r="AB117" s="60"/>
      <c r="AC117" s="60"/>
      <c r="AD117" s="60"/>
      <c r="AE117" s="60"/>
      <c r="AF117" s="60"/>
      <c r="AG117" s="14">
        <f t="shared" si="3"/>
        <v>0</v>
      </c>
      <c r="AH117" s="33">
        <f>SUM(AG117+'mars-09'!AH117)</f>
        <v>0</v>
      </c>
      <c r="AI117" s="50">
        <v>145</v>
      </c>
      <c r="AJ117" s="50">
        <v>21</v>
      </c>
      <c r="AK117" s="50"/>
      <c r="AL117" s="52">
        <f t="shared" si="2"/>
        <v>166</v>
      </c>
      <c r="AM117" s="45"/>
    </row>
    <row r="118" spans="1:39">
      <c r="A118" s="35" t="s">
        <v>123</v>
      </c>
      <c r="B118" s="60"/>
      <c r="C118" s="60"/>
      <c r="D118" s="60"/>
      <c r="E118" s="60"/>
      <c r="F118" s="60"/>
      <c r="G118" s="60"/>
      <c r="H118" s="60"/>
      <c r="I118" s="15"/>
      <c r="J118" s="15"/>
      <c r="K118" s="60"/>
      <c r="L118" s="60"/>
      <c r="M118" s="60"/>
      <c r="N118" s="60"/>
      <c r="O118" s="60"/>
      <c r="P118" s="60"/>
      <c r="Q118" s="15"/>
      <c r="R118" s="15"/>
      <c r="S118" s="60"/>
      <c r="T118" s="60"/>
      <c r="U118" s="60"/>
      <c r="V118" s="60"/>
      <c r="W118" s="60"/>
      <c r="X118" s="15"/>
      <c r="Y118" s="15"/>
      <c r="Z118" s="15"/>
      <c r="AA118" s="60"/>
      <c r="AB118" s="60"/>
      <c r="AC118" s="60"/>
      <c r="AD118" s="60"/>
      <c r="AE118" s="60"/>
      <c r="AF118" s="60"/>
      <c r="AG118" s="14">
        <f t="shared" si="3"/>
        <v>0</v>
      </c>
      <c r="AH118" s="33">
        <f>SUM(AG118+'mars-09'!AH118)</f>
        <v>1</v>
      </c>
      <c r="AI118" s="50">
        <v>7027</v>
      </c>
      <c r="AJ118" s="50">
        <v>1626</v>
      </c>
      <c r="AK118" s="50"/>
      <c r="AL118" s="52">
        <f t="shared" si="2"/>
        <v>8654</v>
      </c>
      <c r="AM118" s="45"/>
    </row>
    <row r="119" spans="1:39" hidden="1">
      <c r="A119" s="35" t="s">
        <v>124</v>
      </c>
      <c r="B119" s="60"/>
      <c r="C119" s="60"/>
      <c r="D119" s="60"/>
      <c r="E119" s="60"/>
      <c r="F119" s="60"/>
      <c r="G119" s="60"/>
      <c r="H119" s="60"/>
      <c r="I119" s="15"/>
      <c r="J119" s="15"/>
      <c r="K119" s="60"/>
      <c r="L119" s="60"/>
      <c r="M119" s="60"/>
      <c r="N119" s="60"/>
      <c r="O119" s="60"/>
      <c r="P119" s="60"/>
      <c r="Q119" s="15"/>
      <c r="R119" s="15"/>
      <c r="S119" s="60"/>
      <c r="T119" s="60"/>
      <c r="U119" s="60"/>
      <c r="V119" s="60"/>
      <c r="W119" s="60"/>
      <c r="X119" s="15"/>
      <c r="Y119" s="15"/>
      <c r="Z119" s="15"/>
      <c r="AA119" s="60"/>
      <c r="AB119" s="60"/>
      <c r="AC119" s="60"/>
      <c r="AD119" s="60"/>
      <c r="AE119" s="60"/>
      <c r="AF119" s="60"/>
      <c r="AG119" s="14">
        <f t="shared" si="3"/>
        <v>0</v>
      </c>
      <c r="AH119" s="33">
        <f>SUM(AG119+'mars-09'!AH119)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 hidden="1">
      <c r="A120" s="35" t="s">
        <v>125</v>
      </c>
      <c r="B120" s="60"/>
      <c r="C120" s="60"/>
      <c r="D120" s="60"/>
      <c r="E120" s="60"/>
      <c r="F120" s="60"/>
      <c r="G120" s="60"/>
      <c r="H120" s="60"/>
      <c r="I120" s="15"/>
      <c r="J120" s="15"/>
      <c r="K120" s="60"/>
      <c r="L120" s="60"/>
      <c r="M120" s="60"/>
      <c r="N120" s="60"/>
      <c r="O120" s="60"/>
      <c r="P120" s="60"/>
      <c r="Q120" s="15"/>
      <c r="R120" s="15"/>
      <c r="S120" s="60"/>
      <c r="T120" s="60"/>
      <c r="U120" s="60"/>
      <c r="V120" s="60"/>
      <c r="W120" s="60"/>
      <c r="X120" s="15"/>
      <c r="Y120" s="15"/>
      <c r="Z120" s="15"/>
      <c r="AA120" s="60"/>
      <c r="AB120" s="60"/>
      <c r="AC120" s="60"/>
      <c r="AD120" s="60"/>
      <c r="AE120" s="60"/>
      <c r="AF120" s="60"/>
      <c r="AG120" s="14">
        <f t="shared" si="3"/>
        <v>0</v>
      </c>
      <c r="AH120" s="33">
        <f>SUM(AG120+'mars-09'!AH120)</f>
        <v>0</v>
      </c>
      <c r="AI120" s="50">
        <v>262</v>
      </c>
      <c r="AJ120" s="50">
        <v>88</v>
      </c>
      <c r="AK120" s="50"/>
      <c r="AL120" s="52">
        <f t="shared" si="2"/>
        <v>350</v>
      </c>
      <c r="AM120" s="45"/>
    </row>
    <row r="121" spans="1:39">
      <c r="A121" s="35" t="s">
        <v>126</v>
      </c>
      <c r="B121" s="60"/>
      <c r="C121" s="60"/>
      <c r="D121" s="60"/>
      <c r="E121" s="60"/>
      <c r="F121" s="60"/>
      <c r="G121" s="60"/>
      <c r="H121" s="60"/>
      <c r="I121" s="15">
        <v>2</v>
      </c>
      <c r="J121" s="15"/>
      <c r="K121" s="60"/>
      <c r="L121" s="60"/>
      <c r="M121" s="60"/>
      <c r="N121" s="60"/>
      <c r="O121" s="60"/>
      <c r="P121" s="60"/>
      <c r="Q121" s="15"/>
      <c r="R121" s="15"/>
      <c r="S121" s="60"/>
      <c r="T121" s="60"/>
      <c r="U121" s="60"/>
      <c r="V121" s="60"/>
      <c r="W121" s="60"/>
      <c r="X121" s="15"/>
      <c r="Y121" s="15"/>
      <c r="Z121" s="15"/>
      <c r="AA121" s="60"/>
      <c r="AB121" s="60"/>
      <c r="AC121" s="60"/>
      <c r="AD121" s="60"/>
      <c r="AE121" s="60"/>
      <c r="AF121" s="60"/>
      <c r="AG121" s="14">
        <f t="shared" si="3"/>
        <v>2</v>
      </c>
      <c r="AH121" s="33">
        <f>SUM(AG121+'mars-09'!AH121)</f>
        <v>7</v>
      </c>
      <c r="AI121" s="50">
        <v>7557</v>
      </c>
      <c r="AJ121" s="50">
        <v>1345</v>
      </c>
      <c r="AK121" s="50"/>
      <c r="AL121" s="52">
        <f t="shared" si="2"/>
        <v>8909</v>
      </c>
      <c r="AM121" s="45"/>
    </row>
    <row r="122" spans="1:39">
      <c r="A122" s="35" t="s">
        <v>127</v>
      </c>
      <c r="B122" s="60"/>
      <c r="C122" s="60"/>
      <c r="D122" s="60"/>
      <c r="E122" s="60"/>
      <c r="F122" s="60"/>
      <c r="G122" s="60"/>
      <c r="H122" s="60"/>
      <c r="I122" s="15">
        <v>6</v>
      </c>
      <c r="J122" s="15">
        <v>2</v>
      </c>
      <c r="K122" s="60"/>
      <c r="L122" s="60"/>
      <c r="M122" s="60"/>
      <c r="N122" s="60"/>
      <c r="O122" s="60"/>
      <c r="P122" s="60"/>
      <c r="Q122" s="15"/>
      <c r="R122" s="15"/>
      <c r="S122" s="60"/>
      <c r="T122" s="60"/>
      <c r="U122" s="60"/>
      <c r="V122" s="60"/>
      <c r="W122" s="60"/>
      <c r="X122" s="15"/>
      <c r="Y122" s="15"/>
      <c r="Z122" s="15"/>
      <c r="AA122" s="60"/>
      <c r="AB122" s="60"/>
      <c r="AC122" s="60"/>
      <c r="AD122" s="60"/>
      <c r="AE122" s="60"/>
      <c r="AF122" s="60"/>
      <c r="AG122" s="14">
        <f t="shared" si="3"/>
        <v>8</v>
      </c>
      <c r="AH122" s="33">
        <f>SUM(AG122+'mars-09'!AH122)</f>
        <v>17</v>
      </c>
      <c r="AI122" s="50">
        <v>15006</v>
      </c>
      <c r="AJ122" s="50">
        <v>6916</v>
      </c>
      <c r="AK122" s="50"/>
      <c r="AL122" s="52">
        <f t="shared" si="2"/>
        <v>21939</v>
      </c>
      <c r="AM122" s="45"/>
    </row>
    <row r="123" spans="1:39">
      <c r="A123" s="35" t="s">
        <v>128</v>
      </c>
      <c r="B123" s="60"/>
      <c r="C123" s="60"/>
      <c r="D123" s="60"/>
      <c r="E123" s="60"/>
      <c r="F123" s="60"/>
      <c r="G123" s="60"/>
      <c r="H123" s="60"/>
      <c r="I123" s="15">
        <v>6</v>
      </c>
      <c r="J123" s="15"/>
      <c r="K123" s="60"/>
      <c r="L123" s="60"/>
      <c r="M123" s="60"/>
      <c r="N123" s="60"/>
      <c r="O123" s="60"/>
      <c r="P123" s="60"/>
      <c r="Q123" s="15">
        <v>1</v>
      </c>
      <c r="R123" s="15"/>
      <c r="S123" s="60"/>
      <c r="T123" s="60"/>
      <c r="U123" s="60"/>
      <c r="V123" s="60"/>
      <c r="W123" s="60"/>
      <c r="X123" s="15"/>
      <c r="Y123" s="15"/>
      <c r="Z123" s="15"/>
      <c r="AA123" s="60"/>
      <c r="AB123" s="60"/>
      <c r="AC123" s="60"/>
      <c r="AD123" s="60"/>
      <c r="AE123" s="60"/>
      <c r="AF123" s="60"/>
      <c r="AG123" s="14">
        <f t="shared" si="3"/>
        <v>7</v>
      </c>
      <c r="AH123" s="33">
        <f>SUM(AG123+'mars-09'!AH123)</f>
        <v>17</v>
      </c>
      <c r="AI123" s="50">
        <v>9461</v>
      </c>
      <c r="AJ123" s="50">
        <v>5534</v>
      </c>
      <c r="AK123" s="50"/>
      <c r="AL123" s="52">
        <f t="shared" si="2"/>
        <v>15012</v>
      </c>
      <c r="AM123" s="45"/>
    </row>
    <row r="124" spans="1:39" hidden="1">
      <c r="A124" s="35" t="s">
        <v>129</v>
      </c>
      <c r="B124" s="60"/>
      <c r="C124" s="60"/>
      <c r="D124" s="60"/>
      <c r="E124" s="60"/>
      <c r="F124" s="60"/>
      <c r="G124" s="60"/>
      <c r="H124" s="60"/>
      <c r="I124" s="15"/>
      <c r="J124" s="15"/>
      <c r="K124" s="60"/>
      <c r="L124" s="60"/>
      <c r="M124" s="60"/>
      <c r="N124" s="60"/>
      <c r="O124" s="60"/>
      <c r="P124" s="60"/>
      <c r="Q124" s="15"/>
      <c r="R124" s="15"/>
      <c r="S124" s="60"/>
      <c r="T124" s="60"/>
      <c r="U124" s="60"/>
      <c r="V124" s="60"/>
      <c r="W124" s="60"/>
      <c r="X124" s="15"/>
      <c r="Y124" s="15" t="s">
        <v>85</v>
      </c>
      <c r="Z124" s="15"/>
      <c r="AA124" s="60"/>
      <c r="AB124" s="60"/>
      <c r="AC124" s="60"/>
      <c r="AD124" s="60"/>
      <c r="AE124" s="60"/>
      <c r="AF124" s="60"/>
      <c r="AG124" s="14">
        <f t="shared" si="3"/>
        <v>0</v>
      </c>
      <c r="AH124" s="33">
        <f>SUM(AG124+'mars-09'!AH124)</f>
        <v>0</v>
      </c>
      <c r="AI124" s="50">
        <v>811</v>
      </c>
      <c r="AJ124" s="50">
        <v>483</v>
      </c>
      <c r="AK124" s="50"/>
      <c r="AL124" s="52">
        <f t="shared" si="2"/>
        <v>1294</v>
      </c>
      <c r="AM124" s="45"/>
    </row>
    <row r="125" spans="1:39" hidden="1">
      <c r="A125" s="35" t="s">
        <v>130</v>
      </c>
      <c r="B125" s="60"/>
      <c r="C125" s="60"/>
      <c r="D125" s="60"/>
      <c r="E125" s="60"/>
      <c r="F125" s="60"/>
      <c r="G125" s="60"/>
      <c r="H125" s="60"/>
      <c r="I125" s="15"/>
      <c r="J125" s="15"/>
      <c r="K125" s="60"/>
      <c r="L125" s="60"/>
      <c r="M125" s="60"/>
      <c r="N125" s="60"/>
      <c r="O125" s="60"/>
      <c r="P125" s="60"/>
      <c r="Q125" s="15"/>
      <c r="R125" s="15"/>
      <c r="S125" s="60"/>
      <c r="T125" s="60"/>
      <c r="U125" s="60"/>
      <c r="V125" s="60"/>
      <c r="W125" s="60"/>
      <c r="X125" s="15"/>
      <c r="Y125" s="15" t="s">
        <v>85</v>
      </c>
      <c r="Z125" s="15"/>
      <c r="AA125" s="60"/>
      <c r="AB125" s="60"/>
      <c r="AC125" s="60"/>
      <c r="AD125" s="60"/>
      <c r="AE125" s="60"/>
      <c r="AF125" s="60"/>
      <c r="AG125" s="14">
        <f t="shared" si="3"/>
        <v>0</v>
      </c>
      <c r="AH125" s="33">
        <f>SUM(AG125+'mars-09'!AH125)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58" t="s">
        <v>131</v>
      </c>
      <c r="B126" s="60"/>
      <c r="C126" s="60"/>
      <c r="D126" s="60"/>
      <c r="E126" s="60"/>
      <c r="F126" s="60"/>
      <c r="G126" s="60"/>
      <c r="H126" s="60"/>
      <c r="I126" s="15"/>
      <c r="J126" s="15"/>
      <c r="K126" s="60"/>
      <c r="L126" s="60"/>
      <c r="M126" s="60"/>
      <c r="N126" s="60"/>
      <c r="O126" s="60"/>
      <c r="P126" s="60"/>
      <c r="Q126" s="15"/>
      <c r="R126" s="15"/>
      <c r="S126" s="60"/>
      <c r="T126" s="60"/>
      <c r="U126" s="60"/>
      <c r="V126" s="60"/>
      <c r="W126" s="60"/>
      <c r="X126" s="15"/>
      <c r="Y126" s="57">
        <v>1</v>
      </c>
      <c r="Z126" s="15"/>
      <c r="AA126" s="60"/>
      <c r="AB126" s="60"/>
      <c r="AC126" s="60"/>
      <c r="AD126" s="60"/>
      <c r="AE126" s="60"/>
      <c r="AF126" s="60"/>
      <c r="AG126" s="14">
        <f t="shared" si="3"/>
        <v>1</v>
      </c>
      <c r="AH126" s="33">
        <f>SUM(AG126+'mars-09'!AH126)</f>
        <v>1</v>
      </c>
      <c r="AI126" s="50">
        <v>2566</v>
      </c>
      <c r="AJ126" s="50">
        <v>1566</v>
      </c>
      <c r="AK126" s="50"/>
      <c r="AL126" s="52">
        <f t="shared" si="2"/>
        <v>4133</v>
      </c>
      <c r="AM126" s="45"/>
    </row>
    <row r="127" spans="1:39" hidden="1">
      <c r="A127" s="35" t="s">
        <v>132</v>
      </c>
      <c r="B127" s="60"/>
      <c r="C127" s="60"/>
      <c r="D127" s="60"/>
      <c r="E127" s="60"/>
      <c r="F127" s="60"/>
      <c r="G127" s="60"/>
      <c r="H127" s="60"/>
      <c r="I127" s="15"/>
      <c r="J127" s="15"/>
      <c r="K127" s="60"/>
      <c r="L127" s="60"/>
      <c r="M127" s="60"/>
      <c r="N127" s="60"/>
      <c r="O127" s="60"/>
      <c r="P127" s="60"/>
      <c r="Q127" s="15"/>
      <c r="R127" s="15"/>
      <c r="S127" s="60"/>
      <c r="T127" s="60"/>
      <c r="U127" s="60"/>
      <c r="V127" s="60"/>
      <c r="W127" s="60"/>
      <c r="X127" s="15"/>
      <c r="Y127" s="15"/>
      <c r="Z127" s="15"/>
      <c r="AA127" s="60"/>
      <c r="AB127" s="60"/>
      <c r="AC127" s="60"/>
      <c r="AD127" s="60"/>
      <c r="AE127" s="60"/>
      <c r="AF127" s="60"/>
      <c r="AG127" s="14">
        <f t="shared" si="3"/>
        <v>0</v>
      </c>
      <c r="AH127" s="33">
        <f>SUM(AG127+'mars-09'!AH127)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60"/>
      <c r="C128" s="60"/>
      <c r="D128" s="60"/>
      <c r="E128" s="60"/>
      <c r="F128" s="60"/>
      <c r="G128" s="60"/>
      <c r="H128" s="60"/>
      <c r="I128" s="15"/>
      <c r="J128" s="15"/>
      <c r="K128" s="60"/>
      <c r="L128" s="60"/>
      <c r="M128" s="60"/>
      <c r="N128" s="60"/>
      <c r="O128" s="60"/>
      <c r="P128" s="60"/>
      <c r="Q128" s="15"/>
      <c r="R128" s="15"/>
      <c r="S128" s="60"/>
      <c r="T128" s="60"/>
      <c r="U128" s="60"/>
      <c r="V128" s="60"/>
      <c r="W128" s="60"/>
      <c r="X128" s="15"/>
      <c r="Y128" s="15"/>
      <c r="Z128" s="15"/>
      <c r="AA128" s="60"/>
      <c r="AB128" s="60"/>
      <c r="AC128" s="60"/>
      <c r="AD128" s="60"/>
      <c r="AE128" s="60"/>
      <c r="AF128" s="60"/>
      <c r="AG128" s="14">
        <f t="shared" si="3"/>
        <v>0</v>
      </c>
      <c r="AH128" s="33">
        <f>SUM(AG128+'mars-09'!AH128)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 hidden="1">
      <c r="A129" s="35" t="s">
        <v>134</v>
      </c>
      <c r="B129" s="60"/>
      <c r="C129" s="60"/>
      <c r="D129" s="60"/>
      <c r="E129" s="60"/>
      <c r="F129" s="60"/>
      <c r="G129" s="60"/>
      <c r="H129" s="60"/>
      <c r="I129" s="15"/>
      <c r="J129" s="15"/>
      <c r="K129" s="60"/>
      <c r="L129" s="60"/>
      <c r="M129" s="60"/>
      <c r="N129" s="60"/>
      <c r="O129" s="60"/>
      <c r="P129" s="60"/>
      <c r="Q129" s="15"/>
      <c r="R129" s="15"/>
      <c r="S129" s="60"/>
      <c r="T129" s="60"/>
      <c r="U129" s="60"/>
      <c r="V129" s="60"/>
      <c r="W129" s="60"/>
      <c r="X129" s="15"/>
      <c r="Y129" s="15"/>
      <c r="Z129" s="15"/>
      <c r="AA129" s="60"/>
      <c r="AB129" s="60"/>
      <c r="AC129" s="60"/>
      <c r="AD129" s="60"/>
      <c r="AE129" s="60"/>
      <c r="AF129" s="60"/>
      <c r="AG129" s="14">
        <f t="shared" si="3"/>
        <v>0</v>
      </c>
      <c r="AH129" s="33">
        <f>SUM(AG129+'mars-09'!AH129)</f>
        <v>0</v>
      </c>
      <c r="AI129" s="50">
        <v>766</v>
      </c>
      <c r="AJ129" s="50">
        <v>286</v>
      </c>
      <c r="AK129" s="50"/>
      <c r="AL129" s="52">
        <f t="shared" si="2"/>
        <v>1052</v>
      </c>
      <c r="AM129" s="45"/>
    </row>
    <row r="130" spans="1:39" hidden="1">
      <c r="A130" s="5" t="s">
        <v>135</v>
      </c>
      <c r="B130" s="60"/>
      <c r="C130" s="60"/>
      <c r="D130" s="60"/>
      <c r="E130" s="60"/>
      <c r="F130" s="60"/>
      <c r="G130" s="60"/>
      <c r="H130" s="60"/>
      <c r="I130" s="15"/>
      <c r="J130" s="15"/>
      <c r="K130" s="60"/>
      <c r="L130" s="60"/>
      <c r="M130" s="60"/>
      <c r="N130" s="60"/>
      <c r="O130" s="60"/>
      <c r="P130" s="60"/>
      <c r="Q130" s="15"/>
      <c r="R130" s="15"/>
      <c r="S130" s="60"/>
      <c r="T130" s="60"/>
      <c r="U130" s="60"/>
      <c r="V130" s="60"/>
      <c r="W130" s="60"/>
      <c r="X130" s="15"/>
      <c r="Y130" s="15"/>
      <c r="Z130" s="15"/>
      <c r="AA130" s="60"/>
      <c r="AB130" s="60"/>
      <c r="AC130" s="60"/>
      <c r="AD130" s="60"/>
      <c r="AE130" s="60"/>
      <c r="AF130" s="60"/>
      <c r="AG130" s="14">
        <f t="shared" si="3"/>
        <v>0</v>
      </c>
      <c r="AH130" s="33">
        <f>SUM(AG130+'mars-09'!AH130)</f>
        <v>0</v>
      </c>
      <c r="AI130" s="50">
        <v>51</v>
      </c>
      <c r="AJ130" s="50">
        <v>17</v>
      </c>
      <c r="AK130" s="50"/>
      <c r="AL130" s="52">
        <f t="shared" si="2"/>
        <v>68</v>
      </c>
      <c r="AM130" s="45"/>
    </row>
    <row r="131" spans="1:39" hidden="1">
      <c r="A131" s="35" t="s">
        <v>136</v>
      </c>
      <c r="B131" s="60"/>
      <c r="C131" s="60"/>
      <c r="D131" s="60"/>
      <c r="E131" s="60"/>
      <c r="F131" s="60"/>
      <c r="G131" s="60"/>
      <c r="H131" s="60"/>
      <c r="I131" s="15"/>
      <c r="J131" s="15"/>
      <c r="K131" s="60"/>
      <c r="L131" s="60"/>
      <c r="M131" s="60"/>
      <c r="N131" s="60"/>
      <c r="O131" s="60"/>
      <c r="P131" s="60"/>
      <c r="Q131" s="15"/>
      <c r="R131" s="15"/>
      <c r="S131" s="60"/>
      <c r="T131" s="60"/>
      <c r="U131" s="60"/>
      <c r="V131" s="60"/>
      <c r="W131" s="60"/>
      <c r="X131" s="15"/>
      <c r="Y131" s="15"/>
      <c r="Z131" s="15"/>
      <c r="AA131" s="60"/>
      <c r="AB131" s="60"/>
      <c r="AC131" s="60"/>
      <c r="AD131" s="60"/>
      <c r="AE131" s="60"/>
      <c r="AF131" s="60"/>
      <c r="AG131" s="14">
        <f t="shared" si="3"/>
        <v>0</v>
      </c>
      <c r="AH131" s="33">
        <f>SUM(AG131+'mars-09'!AH131)</f>
        <v>0</v>
      </c>
      <c r="AI131" s="50">
        <v>220</v>
      </c>
      <c r="AJ131" s="50">
        <v>66</v>
      </c>
      <c r="AK131" s="50"/>
      <c r="AL131" s="52">
        <f t="shared" ref="AL131:AL165" si="4">SUM(AH131:AK131)</f>
        <v>286</v>
      </c>
      <c r="AM131" s="45"/>
    </row>
    <row r="132" spans="1:39" hidden="1">
      <c r="A132" s="35" t="s">
        <v>137</v>
      </c>
      <c r="B132" s="60"/>
      <c r="C132" s="60"/>
      <c r="D132" s="60"/>
      <c r="E132" s="60"/>
      <c r="F132" s="60"/>
      <c r="G132" s="60"/>
      <c r="H132" s="60"/>
      <c r="I132" s="15"/>
      <c r="J132" s="15"/>
      <c r="K132" s="60"/>
      <c r="L132" s="60"/>
      <c r="M132" s="60"/>
      <c r="N132" s="60"/>
      <c r="O132" s="60"/>
      <c r="P132" s="60"/>
      <c r="Q132" s="15"/>
      <c r="R132" s="15"/>
      <c r="S132" s="60"/>
      <c r="T132" s="60"/>
      <c r="U132" s="60"/>
      <c r="V132" s="60"/>
      <c r="W132" s="60"/>
      <c r="X132" s="15"/>
      <c r="Y132" s="15"/>
      <c r="Z132" s="15"/>
      <c r="AA132" s="60"/>
      <c r="AB132" s="60"/>
      <c r="AC132" s="60"/>
      <c r="AD132" s="60"/>
      <c r="AE132" s="60"/>
      <c r="AF132" s="60"/>
      <c r="AG132" s="14">
        <f t="shared" si="3"/>
        <v>0</v>
      </c>
      <c r="AH132" s="33">
        <f>SUM(AG132+'mars-09'!AH132)</f>
        <v>0</v>
      </c>
      <c r="AI132" s="50">
        <v>32</v>
      </c>
      <c r="AJ132" s="50">
        <v>9</v>
      </c>
      <c r="AK132" s="50"/>
      <c r="AL132" s="52">
        <f t="shared" si="4"/>
        <v>41</v>
      </c>
      <c r="AM132" s="45"/>
    </row>
    <row r="133" spans="1:39" hidden="1">
      <c r="A133" s="35" t="s">
        <v>138</v>
      </c>
      <c r="B133" s="60"/>
      <c r="C133" s="60"/>
      <c r="D133" s="60"/>
      <c r="E133" s="60"/>
      <c r="F133" s="60"/>
      <c r="G133" s="60"/>
      <c r="H133" s="60"/>
      <c r="I133" s="15"/>
      <c r="J133" s="15"/>
      <c r="K133" s="60"/>
      <c r="L133" s="60"/>
      <c r="M133" s="60"/>
      <c r="N133" s="60"/>
      <c r="O133" s="60"/>
      <c r="P133" s="60"/>
      <c r="Q133" s="15"/>
      <c r="R133" s="15"/>
      <c r="S133" s="60"/>
      <c r="T133" s="60"/>
      <c r="U133" s="60"/>
      <c r="V133" s="60"/>
      <c r="W133" s="60"/>
      <c r="X133" s="15"/>
      <c r="Y133" s="15"/>
      <c r="Z133" s="15"/>
      <c r="AA133" s="60"/>
      <c r="AB133" s="60"/>
      <c r="AC133" s="60"/>
      <c r="AD133" s="60"/>
      <c r="AE133" s="60"/>
      <c r="AF133" s="60"/>
      <c r="AG133" s="14">
        <f t="shared" si="3"/>
        <v>0</v>
      </c>
      <c r="AH133" s="33">
        <f>SUM(AG133+'mars-09'!AH133)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60"/>
      <c r="C134" s="60"/>
      <c r="D134" s="60"/>
      <c r="E134" s="60"/>
      <c r="F134" s="60"/>
      <c r="G134" s="60"/>
      <c r="H134" s="60"/>
      <c r="I134" s="15"/>
      <c r="J134" s="15"/>
      <c r="K134" s="60"/>
      <c r="L134" s="60"/>
      <c r="M134" s="60"/>
      <c r="N134" s="60"/>
      <c r="O134" s="60"/>
      <c r="P134" s="60"/>
      <c r="Q134" s="15"/>
      <c r="R134" s="15"/>
      <c r="S134" s="60"/>
      <c r="T134" s="60"/>
      <c r="U134" s="60"/>
      <c r="V134" s="60"/>
      <c r="W134" s="60"/>
      <c r="X134" s="15"/>
      <c r="Y134" s="15"/>
      <c r="Z134" s="15"/>
      <c r="AA134" s="60"/>
      <c r="AB134" s="60"/>
      <c r="AC134" s="60"/>
      <c r="AD134" s="60"/>
      <c r="AE134" s="60"/>
      <c r="AF134" s="60"/>
      <c r="AG134" s="14">
        <f t="shared" si="3"/>
        <v>0</v>
      </c>
      <c r="AH134" s="33">
        <f>SUM(AG134+'mars-09'!AH134)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60"/>
      <c r="C135" s="60"/>
      <c r="D135" s="60"/>
      <c r="E135" s="60"/>
      <c r="F135" s="60"/>
      <c r="G135" s="60"/>
      <c r="H135" s="60"/>
      <c r="I135" s="15"/>
      <c r="J135" s="15"/>
      <c r="K135" s="60"/>
      <c r="L135" s="60"/>
      <c r="M135" s="60"/>
      <c r="N135" s="60"/>
      <c r="O135" s="60"/>
      <c r="P135" s="60"/>
      <c r="Q135" s="15"/>
      <c r="R135" s="15"/>
      <c r="S135" s="60"/>
      <c r="T135" s="60"/>
      <c r="U135" s="60"/>
      <c r="V135" s="60"/>
      <c r="W135" s="60"/>
      <c r="X135" s="15"/>
      <c r="Y135" s="15"/>
      <c r="Z135" s="15"/>
      <c r="AA135" s="60"/>
      <c r="AB135" s="60"/>
      <c r="AC135" s="60"/>
      <c r="AD135" s="60"/>
      <c r="AE135" s="60"/>
      <c r="AF135" s="60"/>
      <c r="AG135" s="14">
        <f t="shared" si="3"/>
        <v>0</v>
      </c>
      <c r="AH135" s="33">
        <f>SUM(AG135+'mars-09'!AH135)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60"/>
      <c r="C136" s="60"/>
      <c r="D136" s="60"/>
      <c r="E136" s="60"/>
      <c r="F136" s="60"/>
      <c r="G136" s="60"/>
      <c r="H136" s="60"/>
      <c r="I136" s="15"/>
      <c r="J136" s="15"/>
      <c r="K136" s="60"/>
      <c r="L136" s="60"/>
      <c r="M136" s="60"/>
      <c r="N136" s="60"/>
      <c r="O136" s="60"/>
      <c r="P136" s="60"/>
      <c r="Q136" s="15"/>
      <c r="R136" s="15"/>
      <c r="S136" s="60"/>
      <c r="T136" s="60"/>
      <c r="U136" s="60"/>
      <c r="V136" s="60"/>
      <c r="W136" s="60"/>
      <c r="X136" s="15"/>
      <c r="Y136" s="15"/>
      <c r="Z136" s="15"/>
      <c r="AA136" s="60"/>
      <c r="AB136" s="60"/>
      <c r="AC136" s="60"/>
      <c r="AD136" s="60"/>
      <c r="AE136" s="60"/>
      <c r="AF136" s="60"/>
      <c r="AG136" s="14">
        <f t="shared" si="3"/>
        <v>0</v>
      </c>
      <c r="AH136" s="33">
        <f>SUM(AG136+'mars-09'!AH136)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60"/>
      <c r="C137" s="60"/>
      <c r="D137" s="60"/>
      <c r="E137" s="60"/>
      <c r="F137" s="60"/>
      <c r="G137" s="60"/>
      <c r="H137" s="60"/>
      <c r="I137" s="15"/>
      <c r="J137" s="15"/>
      <c r="K137" s="60"/>
      <c r="L137" s="60"/>
      <c r="M137" s="60"/>
      <c r="N137" s="60"/>
      <c r="O137" s="60"/>
      <c r="P137" s="60"/>
      <c r="Q137" s="15"/>
      <c r="R137" s="15"/>
      <c r="S137" s="60"/>
      <c r="T137" s="60"/>
      <c r="U137" s="60"/>
      <c r="V137" s="60"/>
      <c r="W137" s="60"/>
      <c r="X137" s="15"/>
      <c r="Y137" s="15"/>
      <c r="Z137" s="15"/>
      <c r="AA137" s="60"/>
      <c r="AB137" s="60"/>
      <c r="AC137" s="60"/>
      <c r="AD137" s="60"/>
      <c r="AE137" s="60"/>
      <c r="AF137" s="60"/>
      <c r="AG137" s="14">
        <f t="shared" si="3"/>
        <v>0</v>
      </c>
      <c r="AH137" s="33">
        <f>SUM(AG137+'mars-09'!AH137)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60"/>
      <c r="C138" s="60"/>
      <c r="D138" s="60"/>
      <c r="E138" s="60"/>
      <c r="F138" s="60"/>
      <c r="G138" s="60"/>
      <c r="H138" s="60"/>
      <c r="I138" s="15"/>
      <c r="J138" s="15"/>
      <c r="K138" s="60"/>
      <c r="L138" s="60"/>
      <c r="M138" s="60"/>
      <c r="N138" s="60"/>
      <c r="O138" s="60"/>
      <c r="P138" s="60"/>
      <c r="Q138" s="15"/>
      <c r="R138" s="15"/>
      <c r="S138" s="60"/>
      <c r="T138" s="60"/>
      <c r="U138" s="60"/>
      <c r="V138" s="60"/>
      <c r="W138" s="60"/>
      <c r="X138" s="15"/>
      <c r="Y138" s="15"/>
      <c r="Z138" s="15"/>
      <c r="AA138" s="60"/>
      <c r="AB138" s="60"/>
      <c r="AC138" s="60"/>
      <c r="AD138" s="60"/>
      <c r="AE138" s="60"/>
      <c r="AF138" s="60"/>
      <c r="AG138" s="14">
        <f t="shared" si="3"/>
        <v>0</v>
      </c>
      <c r="AH138" s="33">
        <f>SUM(AG138+'mars-09'!AH138)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 hidden="1">
      <c r="A139" s="35" t="s">
        <v>144</v>
      </c>
      <c r="B139" s="60"/>
      <c r="C139" s="60"/>
      <c r="D139" s="60"/>
      <c r="E139" s="60"/>
      <c r="F139" s="60"/>
      <c r="G139" s="60"/>
      <c r="H139" s="60"/>
      <c r="I139" s="15"/>
      <c r="J139" s="15"/>
      <c r="K139" s="60"/>
      <c r="L139" s="60"/>
      <c r="M139" s="60"/>
      <c r="N139" s="60"/>
      <c r="O139" s="60"/>
      <c r="P139" s="60"/>
      <c r="Q139" s="15"/>
      <c r="R139" s="15"/>
      <c r="S139" s="60"/>
      <c r="T139" s="60"/>
      <c r="U139" s="60"/>
      <c r="V139" s="60"/>
      <c r="W139" s="60"/>
      <c r="X139" s="15"/>
      <c r="Y139" s="15"/>
      <c r="Z139" s="15"/>
      <c r="AA139" s="60"/>
      <c r="AB139" s="60"/>
      <c r="AC139" s="60"/>
      <c r="AD139" s="60"/>
      <c r="AE139" s="60"/>
      <c r="AF139" s="60"/>
      <c r="AG139" s="14">
        <f t="shared" si="3"/>
        <v>0</v>
      </c>
      <c r="AH139" s="33">
        <f>SUM(AG139+'mars-09'!AH139)</f>
        <v>0</v>
      </c>
      <c r="AI139" s="50">
        <v>80</v>
      </c>
      <c r="AJ139" s="50">
        <v>36</v>
      </c>
      <c r="AK139" s="50"/>
      <c r="AL139" s="52">
        <f t="shared" si="4"/>
        <v>116</v>
      </c>
      <c r="AM139" s="45"/>
    </row>
    <row r="140" spans="1:39">
      <c r="A140" s="58" t="s">
        <v>145</v>
      </c>
      <c r="B140" s="60"/>
      <c r="C140" s="60"/>
      <c r="D140" s="60"/>
      <c r="E140" s="60"/>
      <c r="F140" s="60"/>
      <c r="G140" s="60"/>
      <c r="H140" s="60"/>
      <c r="I140" s="57">
        <v>5</v>
      </c>
      <c r="J140" s="15">
        <v>1</v>
      </c>
      <c r="K140" s="60"/>
      <c r="L140" s="60"/>
      <c r="M140" s="60"/>
      <c r="N140" s="60"/>
      <c r="O140" s="60"/>
      <c r="P140" s="60"/>
      <c r="Q140" s="15">
        <v>4</v>
      </c>
      <c r="R140" s="15"/>
      <c r="S140" s="60"/>
      <c r="T140" s="60"/>
      <c r="U140" s="60"/>
      <c r="V140" s="60"/>
      <c r="W140" s="60"/>
      <c r="X140" s="15"/>
      <c r="Y140" s="15">
        <v>2</v>
      </c>
      <c r="Z140" s="15">
        <v>2</v>
      </c>
      <c r="AA140" s="60"/>
      <c r="AB140" s="60"/>
      <c r="AC140" s="60"/>
      <c r="AD140" s="60"/>
      <c r="AE140" s="60"/>
      <c r="AF140" s="14"/>
      <c r="AG140" s="14">
        <f t="shared" si="3"/>
        <v>14</v>
      </c>
      <c r="AH140" s="33">
        <f>SUM(AG140+'mars-09'!AH140)</f>
        <v>14</v>
      </c>
      <c r="AI140" s="50">
        <v>2975</v>
      </c>
      <c r="AJ140" s="50">
        <v>2076</v>
      </c>
      <c r="AK140" s="50"/>
      <c r="AL140" s="52">
        <f t="shared" si="4"/>
        <v>5065</v>
      </c>
      <c r="AM140" s="45"/>
    </row>
    <row r="141" spans="1:39">
      <c r="A141" s="58" t="s">
        <v>146</v>
      </c>
      <c r="B141" s="60"/>
      <c r="C141" s="60"/>
      <c r="D141" s="60"/>
      <c r="E141" s="60"/>
      <c r="F141" s="60"/>
      <c r="G141" s="60"/>
      <c r="H141" s="60"/>
      <c r="I141" s="15"/>
      <c r="J141" s="15"/>
      <c r="K141" s="60"/>
      <c r="L141" s="60"/>
      <c r="M141" s="60"/>
      <c r="N141" s="60"/>
      <c r="O141" s="60"/>
      <c r="P141" s="60"/>
      <c r="Q141" s="57">
        <v>7</v>
      </c>
      <c r="R141" s="15">
        <v>3</v>
      </c>
      <c r="S141" s="60"/>
      <c r="T141" s="60"/>
      <c r="U141" s="60"/>
      <c r="V141" s="60"/>
      <c r="W141" s="60"/>
      <c r="X141" s="15">
        <v>9</v>
      </c>
      <c r="Y141" s="15">
        <v>9</v>
      </c>
      <c r="Z141" s="15">
        <v>2</v>
      </c>
      <c r="AA141" s="60"/>
      <c r="AB141" s="60"/>
      <c r="AC141" s="60"/>
      <c r="AD141" s="60"/>
      <c r="AE141" s="60"/>
      <c r="AF141" s="14"/>
      <c r="AG141" s="14">
        <f t="shared" si="3"/>
        <v>30</v>
      </c>
      <c r="AH141" s="33">
        <f>SUM(AG141+'mars-09'!AH141)</f>
        <v>30</v>
      </c>
      <c r="AI141" s="50">
        <v>2235</v>
      </c>
      <c r="AJ141" s="50">
        <v>870</v>
      </c>
      <c r="AK141" s="50"/>
      <c r="AL141" s="52">
        <f t="shared" si="4"/>
        <v>3135</v>
      </c>
      <c r="AM141" s="45"/>
    </row>
    <row r="142" spans="1:39">
      <c r="A142" s="58" t="s">
        <v>147</v>
      </c>
      <c r="B142" s="60"/>
      <c r="C142" s="60"/>
      <c r="D142" s="60"/>
      <c r="E142" s="60"/>
      <c r="F142" s="60"/>
      <c r="G142" s="60"/>
      <c r="H142" s="60"/>
      <c r="I142" s="15"/>
      <c r="J142" s="15"/>
      <c r="K142" s="60"/>
      <c r="L142" s="60"/>
      <c r="M142" s="60"/>
      <c r="N142" s="60"/>
      <c r="O142" s="60"/>
      <c r="P142" s="60"/>
      <c r="Q142" s="57">
        <v>1</v>
      </c>
      <c r="R142" s="15"/>
      <c r="S142" s="60"/>
      <c r="T142" s="60"/>
      <c r="U142" s="60"/>
      <c r="V142" s="60"/>
      <c r="W142" s="60"/>
      <c r="X142" s="15"/>
      <c r="Y142" s="15">
        <v>2</v>
      </c>
      <c r="Z142" s="15">
        <v>1</v>
      </c>
      <c r="AA142" s="60"/>
      <c r="AB142" s="60"/>
      <c r="AC142" s="60"/>
      <c r="AD142" s="60"/>
      <c r="AE142" s="60"/>
      <c r="AF142" s="14"/>
      <c r="AG142" s="14">
        <f t="shared" si="3"/>
        <v>4</v>
      </c>
      <c r="AH142" s="33">
        <f>SUM(AG142+'mars-09'!AH142)</f>
        <v>4</v>
      </c>
      <c r="AI142" s="50">
        <v>1165</v>
      </c>
      <c r="AJ142" s="50">
        <v>565</v>
      </c>
      <c r="AK142" s="50"/>
      <c r="AL142" s="52">
        <f t="shared" si="4"/>
        <v>1734</v>
      </c>
      <c r="AM142" s="45"/>
    </row>
    <row r="143" spans="1:39">
      <c r="A143" s="35" t="s">
        <v>148</v>
      </c>
      <c r="B143" s="60"/>
      <c r="C143" s="60"/>
      <c r="D143" s="60"/>
      <c r="E143" s="60"/>
      <c r="F143" s="60"/>
      <c r="G143" s="60"/>
      <c r="H143" s="60"/>
      <c r="I143" s="15"/>
      <c r="J143" s="15"/>
      <c r="K143" s="60"/>
      <c r="L143" s="60"/>
      <c r="M143" s="60"/>
      <c r="N143" s="60"/>
      <c r="O143" s="60"/>
      <c r="P143" s="60"/>
      <c r="Q143" s="15"/>
      <c r="R143" s="15"/>
      <c r="S143" s="60"/>
      <c r="T143" s="60"/>
      <c r="U143" s="60"/>
      <c r="V143" s="60"/>
      <c r="W143" s="60"/>
      <c r="X143" s="15"/>
      <c r="Y143" s="15"/>
      <c r="Z143" s="15"/>
      <c r="AA143" s="60"/>
      <c r="AB143" s="60"/>
      <c r="AC143" s="60"/>
      <c r="AD143" s="60"/>
      <c r="AE143" s="60"/>
      <c r="AF143" s="14"/>
      <c r="AG143" s="14">
        <f t="shared" si="3"/>
        <v>0</v>
      </c>
      <c r="AH143" s="33">
        <f>SUM(AG143+'mars-09'!AH143)</f>
        <v>0</v>
      </c>
      <c r="AI143" s="50">
        <v>1</v>
      </c>
      <c r="AJ143" s="50">
        <v>3</v>
      </c>
      <c r="AK143" s="50"/>
      <c r="AL143" s="52">
        <f t="shared" si="4"/>
        <v>4</v>
      </c>
      <c r="AM143" s="45"/>
    </row>
    <row r="144" spans="1:39">
      <c r="A144" s="58" t="s">
        <v>149</v>
      </c>
      <c r="B144" s="60"/>
      <c r="C144" s="60"/>
      <c r="D144" s="60"/>
      <c r="E144" s="60"/>
      <c r="F144" s="60"/>
      <c r="G144" s="60"/>
      <c r="H144" s="60"/>
      <c r="I144" s="57">
        <v>14</v>
      </c>
      <c r="J144" s="15"/>
      <c r="K144" s="60"/>
      <c r="L144" s="60"/>
      <c r="M144" s="60"/>
      <c r="N144" s="60"/>
      <c r="O144" s="60"/>
      <c r="P144" s="60"/>
      <c r="Q144" s="15"/>
      <c r="R144" s="15"/>
      <c r="S144" s="60"/>
      <c r="T144" s="60"/>
      <c r="U144" s="60"/>
      <c r="V144" s="60"/>
      <c r="W144" s="60"/>
      <c r="X144" s="15">
        <v>1</v>
      </c>
      <c r="Y144" s="15">
        <v>4</v>
      </c>
      <c r="Z144" s="15">
        <v>3</v>
      </c>
      <c r="AA144" s="60"/>
      <c r="AB144" s="60"/>
      <c r="AC144" s="60"/>
      <c r="AD144" s="60"/>
      <c r="AE144" s="60"/>
      <c r="AF144" s="60"/>
      <c r="AG144" s="14">
        <f t="shared" si="3"/>
        <v>22</v>
      </c>
      <c r="AH144" s="33">
        <f>SUM(AG144+'mars-09'!AH144)</f>
        <v>22</v>
      </c>
      <c r="AI144" s="50">
        <v>7977</v>
      </c>
      <c r="AJ144" s="50">
        <v>9479</v>
      </c>
      <c r="AK144" s="50"/>
      <c r="AL144" s="52">
        <f t="shared" si="4"/>
        <v>17478</v>
      </c>
      <c r="AM144" s="45"/>
    </row>
    <row r="145" spans="1:39" hidden="1">
      <c r="A145" s="35" t="s">
        <v>150</v>
      </c>
      <c r="B145" s="60"/>
      <c r="C145" s="60"/>
      <c r="D145" s="60"/>
      <c r="E145" s="60"/>
      <c r="F145" s="60"/>
      <c r="G145" s="60"/>
      <c r="H145" s="60"/>
      <c r="I145" s="15"/>
      <c r="J145" s="15"/>
      <c r="K145" s="60"/>
      <c r="L145" s="60"/>
      <c r="M145" s="60"/>
      <c r="N145" s="60"/>
      <c r="O145" s="60"/>
      <c r="P145" s="60"/>
      <c r="Q145" s="15"/>
      <c r="R145" s="15"/>
      <c r="S145" s="60"/>
      <c r="T145" s="60"/>
      <c r="U145" s="60"/>
      <c r="V145" s="60"/>
      <c r="W145" s="60"/>
      <c r="X145" s="15"/>
      <c r="Y145" s="15"/>
      <c r="Z145" s="15"/>
      <c r="AA145" s="60"/>
      <c r="AB145" s="60"/>
      <c r="AC145" s="60"/>
      <c r="AD145" s="60"/>
      <c r="AE145" s="60"/>
      <c r="AF145" s="60"/>
      <c r="AG145" s="14">
        <f t="shared" si="3"/>
        <v>0</v>
      </c>
      <c r="AH145" s="33">
        <f>SUM(AG145+'mars-09'!AH145)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 hidden="1">
      <c r="A146" s="35" t="s">
        <v>151</v>
      </c>
      <c r="B146" s="60"/>
      <c r="C146" s="60"/>
      <c r="D146" s="60"/>
      <c r="E146" s="60"/>
      <c r="F146" s="60"/>
      <c r="G146" s="60"/>
      <c r="H146" s="60"/>
      <c r="I146" s="15"/>
      <c r="J146" s="15"/>
      <c r="K146" s="60"/>
      <c r="L146" s="60"/>
      <c r="M146" s="60"/>
      <c r="N146" s="60"/>
      <c r="O146" s="60"/>
      <c r="P146" s="60"/>
      <c r="Q146" s="15"/>
      <c r="R146" s="15"/>
      <c r="S146" s="60"/>
      <c r="T146" s="60"/>
      <c r="U146" s="60"/>
      <c r="V146" s="60"/>
      <c r="W146" s="60"/>
      <c r="X146" s="15"/>
      <c r="Y146" s="15"/>
      <c r="Z146" s="15"/>
      <c r="AA146" s="60"/>
      <c r="AB146" s="60"/>
      <c r="AC146" s="60"/>
      <c r="AD146" s="60"/>
      <c r="AE146" s="60"/>
      <c r="AF146" s="60"/>
      <c r="AG146" s="14">
        <f t="shared" si="3"/>
        <v>0</v>
      </c>
      <c r="AH146" s="33">
        <f>SUM(AG146+'mars-09'!AH146)</f>
        <v>0</v>
      </c>
      <c r="AI146" s="50">
        <v>45</v>
      </c>
      <c r="AJ146" s="50">
        <v>27</v>
      </c>
      <c r="AK146" s="50"/>
      <c r="AL146" s="52">
        <f t="shared" si="4"/>
        <v>72</v>
      </c>
      <c r="AM146" s="45"/>
    </row>
    <row r="147" spans="1:39" hidden="1">
      <c r="A147" s="35" t="s">
        <v>152</v>
      </c>
      <c r="B147" s="60"/>
      <c r="C147" s="60"/>
      <c r="D147" s="60"/>
      <c r="E147" s="60"/>
      <c r="F147" s="60"/>
      <c r="G147" s="60"/>
      <c r="H147" s="60"/>
      <c r="I147" s="15"/>
      <c r="J147" s="15"/>
      <c r="K147" s="60"/>
      <c r="L147" s="60"/>
      <c r="M147" s="60"/>
      <c r="N147" s="60"/>
      <c r="O147" s="60"/>
      <c r="P147" s="60"/>
      <c r="Q147" s="15"/>
      <c r="R147" s="15"/>
      <c r="S147" s="60"/>
      <c r="T147" s="60"/>
      <c r="U147" s="60"/>
      <c r="V147" s="60"/>
      <c r="W147" s="60"/>
      <c r="X147" s="15"/>
      <c r="Y147" s="15"/>
      <c r="Z147" s="15"/>
      <c r="AA147" s="60"/>
      <c r="AB147" s="60"/>
      <c r="AC147" s="60"/>
      <c r="AD147" s="60"/>
      <c r="AE147" s="60"/>
      <c r="AF147" s="60"/>
      <c r="AG147" s="14">
        <f t="shared" si="3"/>
        <v>0</v>
      </c>
      <c r="AH147" s="33">
        <f>SUM(AG147+'mars-09'!AH147)</f>
        <v>0</v>
      </c>
      <c r="AI147" s="50">
        <v>1135</v>
      </c>
      <c r="AJ147" s="50">
        <v>1691</v>
      </c>
      <c r="AK147" s="50"/>
      <c r="AL147" s="52">
        <f t="shared" si="4"/>
        <v>2826</v>
      </c>
      <c r="AM147" s="45"/>
    </row>
    <row r="148" spans="1:39" hidden="1">
      <c r="A148" s="35" t="s">
        <v>153</v>
      </c>
      <c r="B148" s="60"/>
      <c r="C148" s="60"/>
      <c r="D148" s="60"/>
      <c r="E148" s="60"/>
      <c r="F148" s="60"/>
      <c r="G148" s="62" t="s">
        <v>85</v>
      </c>
      <c r="H148" s="60"/>
      <c r="I148" s="15"/>
      <c r="J148" s="15"/>
      <c r="K148" s="60"/>
      <c r="L148" s="60"/>
      <c r="M148" s="60"/>
      <c r="N148" s="60"/>
      <c r="O148" s="60"/>
      <c r="P148" s="60"/>
      <c r="Q148" s="15"/>
      <c r="R148" s="15"/>
      <c r="S148" s="60"/>
      <c r="T148" s="60"/>
      <c r="U148" s="60"/>
      <c r="V148" s="60"/>
      <c r="W148" s="60"/>
      <c r="X148" s="15"/>
      <c r="Y148" s="15"/>
      <c r="Z148" s="15"/>
      <c r="AA148" s="60"/>
      <c r="AB148" s="60"/>
      <c r="AC148" s="60"/>
      <c r="AD148" s="60"/>
      <c r="AE148" s="60"/>
      <c r="AF148" s="60"/>
      <c r="AG148" s="14">
        <f t="shared" si="3"/>
        <v>0</v>
      </c>
      <c r="AH148" s="33">
        <f>SUM(AG148+'mars-09'!AH148)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60"/>
      <c r="C149" s="60"/>
      <c r="D149" s="60"/>
      <c r="E149" s="60"/>
      <c r="F149" s="60"/>
      <c r="G149" s="62"/>
      <c r="H149" s="60"/>
      <c r="I149" s="15"/>
      <c r="J149" s="15"/>
      <c r="K149" s="60"/>
      <c r="L149" s="60"/>
      <c r="M149" s="60"/>
      <c r="N149" s="60"/>
      <c r="O149" s="60"/>
      <c r="P149" s="60"/>
      <c r="Q149" s="15"/>
      <c r="R149" s="15"/>
      <c r="S149" s="60"/>
      <c r="T149" s="60"/>
      <c r="U149" s="60"/>
      <c r="V149" s="60"/>
      <c r="W149" s="60"/>
      <c r="X149" s="15"/>
      <c r="Y149" s="15"/>
      <c r="Z149" s="15"/>
      <c r="AA149" s="60"/>
      <c r="AB149" s="60"/>
      <c r="AC149" s="60"/>
      <c r="AD149" s="60"/>
      <c r="AE149" s="60"/>
      <c r="AF149" s="60"/>
      <c r="AG149" s="14">
        <f t="shared" si="3"/>
        <v>0</v>
      </c>
      <c r="AH149" s="33">
        <f>SUM(AG149+'mars-09'!AH149)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 hidden="1">
      <c r="A150" s="35" t="s">
        <v>155</v>
      </c>
      <c r="B150" s="60"/>
      <c r="C150" s="60"/>
      <c r="D150" s="60"/>
      <c r="E150" s="60"/>
      <c r="F150" s="60"/>
      <c r="G150" s="62"/>
      <c r="H150" s="60"/>
      <c r="I150" s="15"/>
      <c r="J150" s="15"/>
      <c r="K150" s="60"/>
      <c r="L150" s="60"/>
      <c r="M150" s="60"/>
      <c r="N150" s="60"/>
      <c r="O150" s="60"/>
      <c r="P150" s="60"/>
      <c r="Q150" s="15"/>
      <c r="R150" s="15"/>
      <c r="S150" s="60"/>
      <c r="T150" s="60"/>
      <c r="U150" s="60"/>
      <c r="V150" s="60"/>
      <c r="W150" s="60"/>
      <c r="X150" s="15"/>
      <c r="Y150" s="15"/>
      <c r="Z150" s="15"/>
      <c r="AA150" s="60"/>
      <c r="AB150" s="60"/>
      <c r="AC150" s="60"/>
      <c r="AD150" s="60"/>
      <c r="AE150" s="60"/>
      <c r="AF150" s="60"/>
      <c r="AG150" s="14">
        <f t="shared" si="3"/>
        <v>0</v>
      </c>
      <c r="AH150" s="33">
        <f>SUM(AG150+'mars-09'!AH150)</f>
        <v>0</v>
      </c>
      <c r="AI150" s="50">
        <v>80</v>
      </c>
      <c r="AJ150" s="50">
        <v>42</v>
      </c>
      <c r="AK150" s="50"/>
      <c r="AL150" s="52">
        <f t="shared" si="4"/>
        <v>122</v>
      </c>
      <c r="AM150" s="45"/>
    </row>
    <row r="151" spans="1:39" hidden="1">
      <c r="A151" s="35" t="s">
        <v>156</v>
      </c>
      <c r="B151" s="60"/>
      <c r="C151" s="60"/>
      <c r="D151" s="60"/>
      <c r="E151" s="60"/>
      <c r="F151" s="60"/>
      <c r="G151" s="62"/>
      <c r="H151" s="60"/>
      <c r="I151" s="15"/>
      <c r="J151" s="15"/>
      <c r="K151" s="60"/>
      <c r="L151" s="60"/>
      <c r="M151" s="60"/>
      <c r="N151" s="60"/>
      <c r="O151" s="60"/>
      <c r="P151" s="60"/>
      <c r="Q151" s="15"/>
      <c r="R151" s="15"/>
      <c r="S151" s="60"/>
      <c r="T151" s="60"/>
      <c r="U151" s="60"/>
      <c r="V151" s="60"/>
      <c r="W151" s="60"/>
      <c r="X151" s="15"/>
      <c r="Y151" s="15"/>
      <c r="Z151" s="15"/>
      <c r="AA151" s="60"/>
      <c r="AB151" s="60"/>
      <c r="AC151" s="60"/>
      <c r="AD151" s="60"/>
      <c r="AE151" s="60"/>
      <c r="AF151" s="60"/>
      <c r="AG151" s="14">
        <f t="shared" si="3"/>
        <v>0</v>
      </c>
      <c r="AH151" s="33">
        <f>SUM(AG151+'mars-09'!AH151)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 hidden="1">
      <c r="A152" s="35" t="s">
        <v>157</v>
      </c>
      <c r="B152" s="60"/>
      <c r="C152" s="60"/>
      <c r="D152" s="60"/>
      <c r="E152" s="60"/>
      <c r="F152" s="60"/>
      <c r="G152" s="60"/>
      <c r="H152" s="60"/>
      <c r="I152" s="15"/>
      <c r="J152" s="15"/>
      <c r="K152" s="60"/>
      <c r="L152" s="60"/>
      <c r="M152" s="60"/>
      <c r="N152" s="60"/>
      <c r="O152" s="60"/>
      <c r="P152" s="60"/>
      <c r="Q152" s="15"/>
      <c r="R152" s="15"/>
      <c r="S152" s="60"/>
      <c r="T152" s="60"/>
      <c r="U152" s="60"/>
      <c r="V152" s="60"/>
      <c r="W152" s="60"/>
      <c r="X152" s="15"/>
      <c r="Y152" s="15"/>
      <c r="Z152" s="15"/>
      <c r="AA152" s="60"/>
      <c r="AB152" s="60"/>
      <c r="AC152" s="60"/>
      <c r="AD152" s="60"/>
      <c r="AE152" s="60"/>
      <c r="AF152" s="60"/>
      <c r="AG152" s="14">
        <f t="shared" si="3"/>
        <v>0</v>
      </c>
      <c r="AH152" s="33">
        <f>SUM(AG152+'mars-09'!AH152)</f>
        <v>0</v>
      </c>
      <c r="AI152" s="50">
        <v>156</v>
      </c>
      <c r="AJ152" s="50">
        <v>54</v>
      </c>
      <c r="AK152" s="50"/>
      <c r="AL152" s="52">
        <f t="shared" si="4"/>
        <v>210</v>
      </c>
      <c r="AM152" s="45"/>
    </row>
    <row r="153" spans="1:39" hidden="1">
      <c r="A153" s="35" t="s">
        <v>158</v>
      </c>
      <c r="B153" s="60"/>
      <c r="C153" s="60"/>
      <c r="D153" s="60"/>
      <c r="E153" s="60"/>
      <c r="F153" s="60"/>
      <c r="G153" s="60"/>
      <c r="H153" s="60"/>
      <c r="I153" s="15"/>
      <c r="J153" s="15"/>
      <c r="K153" s="60"/>
      <c r="L153" s="60"/>
      <c r="M153" s="60"/>
      <c r="N153" s="60"/>
      <c r="O153" s="60"/>
      <c r="P153" s="60"/>
      <c r="Q153" s="15"/>
      <c r="R153" s="15"/>
      <c r="S153" s="60"/>
      <c r="T153" s="60"/>
      <c r="U153" s="60"/>
      <c r="V153" s="60"/>
      <c r="W153" s="60"/>
      <c r="X153" s="15"/>
      <c r="Y153" s="15"/>
      <c r="Z153" s="15"/>
      <c r="AA153" s="60"/>
      <c r="AB153" s="60"/>
      <c r="AC153" s="60"/>
      <c r="AD153" s="60"/>
      <c r="AE153" s="60"/>
      <c r="AF153" s="60"/>
      <c r="AG153" s="14">
        <f t="shared" si="3"/>
        <v>0</v>
      </c>
      <c r="AH153" s="33">
        <f>SUM(AG153+'mars-09'!AH153)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60"/>
      <c r="C154" s="60"/>
      <c r="D154" s="60"/>
      <c r="E154" s="60"/>
      <c r="F154" s="60"/>
      <c r="G154" s="60"/>
      <c r="H154" s="60"/>
      <c r="I154" s="15"/>
      <c r="J154" s="15"/>
      <c r="K154" s="60"/>
      <c r="L154" s="60"/>
      <c r="M154" s="60"/>
      <c r="N154" s="60"/>
      <c r="O154" s="60"/>
      <c r="P154" s="60"/>
      <c r="Q154" s="15"/>
      <c r="R154" s="15"/>
      <c r="S154" s="60"/>
      <c r="T154" s="60"/>
      <c r="U154" s="60"/>
      <c r="V154" s="60"/>
      <c r="W154" s="60"/>
      <c r="X154" s="15"/>
      <c r="Y154" s="15"/>
      <c r="Z154" s="15"/>
      <c r="AA154" s="60"/>
      <c r="AB154" s="60"/>
      <c r="AC154" s="60"/>
      <c r="AD154" s="60"/>
      <c r="AE154" s="60"/>
      <c r="AF154" s="60"/>
      <c r="AG154" s="14">
        <f t="shared" si="3"/>
        <v>0</v>
      </c>
      <c r="AH154" s="33">
        <f>SUM(AG154+'mars-09'!AH154)</f>
        <v>1</v>
      </c>
      <c r="AI154" s="50">
        <v>2622</v>
      </c>
      <c r="AJ154" s="50">
        <v>1580</v>
      </c>
      <c r="AK154" s="50"/>
      <c r="AL154" s="52">
        <f t="shared" si="4"/>
        <v>4203</v>
      </c>
      <c r="AM154" s="45"/>
    </row>
    <row r="155" spans="1:39" hidden="1">
      <c r="A155" s="35" t="s">
        <v>160</v>
      </c>
      <c r="B155" s="60"/>
      <c r="C155" s="60"/>
      <c r="D155" s="60"/>
      <c r="E155" s="60"/>
      <c r="F155" s="60"/>
      <c r="G155" s="60"/>
      <c r="H155" s="60"/>
      <c r="I155" s="15"/>
      <c r="J155" s="15"/>
      <c r="K155" s="60"/>
      <c r="L155" s="60"/>
      <c r="M155" s="60"/>
      <c r="N155" s="60"/>
      <c r="O155" s="60"/>
      <c r="P155" s="60"/>
      <c r="Q155" s="15"/>
      <c r="R155" s="15"/>
      <c r="S155" s="60"/>
      <c r="T155" s="60"/>
      <c r="U155" s="60"/>
      <c r="V155" s="60"/>
      <c r="W155" s="60"/>
      <c r="X155" s="15"/>
      <c r="Y155" s="15"/>
      <c r="Z155" s="15"/>
      <c r="AA155" s="60"/>
      <c r="AB155" s="60"/>
      <c r="AC155" s="60"/>
      <c r="AD155" s="60"/>
      <c r="AE155" s="60"/>
      <c r="AF155" s="60"/>
      <c r="AG155" s="14">
        <f t="shared" si="3"/>
        <v>0</v>
      </c>
      <c r="AH155" s="33">
        <f>SUM(AG155+'mars-09'!AH155)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60"/>
      <c r="C156" s="60"/>
      <c r="D156" s="60"/>
      <c r="E156" s="60"/>
      <c r="F156" s="60"/>
      <c r="G156" s="60"/>
      <c r="H156" s="60"/>
      <c r="I156" s="15"/>
      <c r="J156" s="15"/>
      <c r="K156" s="60"/>
      <c r="L156" s="60"/>
      <c r="M156" s="60"/>
      <c r="N156" s="60"/>
      <c r="O156" s="60"/>
      <c r="P156" s="60"/>
      <c r="Q156" s="15"/>
      <c r="R156" s="15"/>
      <c r="S156" s="60"/>
      <c r="T156" s="60"/>
      <c r="U156" s="60"/>
      <c r="V156" s="60"/>
      <c r="W156" s="60"/>
      <c r="X156" s="15"/>
      <c r="Y156" s="15"/>
      <c r="Z156" s="15"/>
      <c r="AA156" s="60"/>
      <c r="AB156" s="60"/>
      <c r="AC156" s="60"/>
      <c r="AD156" s="60"/>
      <c r="AE156" s="60"/>
      <c r="AF156" s="60"/>
      <c r="AG156" s="14">
        <f t="shared" si="3"/>
        <v>0</v>
      </c>
      <c r="AH156" s="33">
        <f>SUM(AG156+'mars-09'!AH156)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60"/>
      <c r="C157" s="60"/>
      <c r="D157" s="60"/>
      <c r="E157" s="60"/>
      <c r="F157" s="60"/>
      <c r="G157" s="60"/>
      <c r="H157" s="60"/>
      <c r="I157" s="15"/>
      <c r="J157" s="15"/>
      <c r="K157" s="60"/>
      <c r="L157" s="60"/>
      <c r="M157" s="60"/>
      <c r="N157" s="60"/>
      <c r="O157" s="60"/>
      <c r="P157" s="60"/>
      <c r="Q157" s="15"/>
      <c r="R157" s="15"/>
      <c r="S157" s="60"/>
      <c r="T157" s="60"/>
      <c r="U157" s="60"/>
      <c r="V157" s="60"/>
      <c r="W157" s="60"/>
      <c r="X157" s="15"/>
      <c r="Y157" s="15"/>
      <c r="Z157" s="15"/>
      <c r="AA157" s="60"/>
      <c r="AB157" s="60"/>
      <c r="AC157" s="60"/>
      <c r="AD157" s="60"/>
      <c r="AE157" s="60"/>
      <c r="AF157" s="60"/>
      <c r="AG157" s="14">
        <f t="shared" si="3"/>
        <v>0</v>
      </c>
      <c r="AH157" s="33">
        <f>SUM(AG157+'mars-09'!AH157)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60"/>
      <c r="C158" s="60"/>
      <c r="D158" s="60"/>
      <c r="E158" s="60"/>
      <c r="F158" s="60"/>
      <c r="G158" s="60"/>
      <c r="H158" s="60"/>
      <c r="I158" s="31">
        <v>4</v>
      </c>
      <c r="J158" s="15"/>
      <c r="K158" s="60"/>
      <c r="L158" s="60"/>
      <c r="M158" s="60"/>
      <c r="N158" s="60"/>
      <c r="O158" s="60"/>
      <c r="P158" s="60"/>
      <c r="Q158" s="15">
        <v>5</v>
      </c>
      <c r="R158" s="15">
        <v>2</v>
      </c>
      <c r="S158" s="60"/>
      <c r="T158" s="60"/>
      <c r="U158" s="60"/>
      <c r="V158" s="60"/>
      <c r="W158" s="60"/>
      <c r="X158" s="15">
        <v>3</v>
      </c>
      <c r="Y158" s="15"/>
      <c r="Z158" s="15"/>
      <c r="AA158" s="60"/>
      <c r="AB158" s="60"/>
      <c r="AC158" s="60"/>
      <c r="AD158" s="60"/>
      <c r="AE158" s="60"/>
      <c r="AF158" s="60"/>
      <c r="AG158" s="14">
        <f t="shared" si="3"/>
        <v>14</v>
      </c>
      <c r="AH158" s="33">
        <f>SUM(AG158+'mars-09'!AH158)</f>
        <v>15</v>
      </c>
      <c r="AI158" s="50">
        <v>749</v>
      </c>
      <c r="AJ158" s="50">
        <v>162</v>
      </c>
      <c r="AK158" s="50"/>
      <c r="AL158" s="52">
        <f t="shared" si="4"/>
        <v>926</v>
      </c>
      <c r="AM158" s="45"/>
    </row>
    <row r="159" spans="1:39" hidden="1">
      <c r="A159" s="35" t="s">
        <v>164</v>
      </c>
      <c r="B159" s="60"/>
      <c r="C159" s="60"/>
      <c r="D159" s="60"/>
      <c r="E159" s="60"/>
      <c r="F159" s="60"/>
      <c r="G159" s="60"/>
      <c r="H159" s="60"/>
      <c r="I159" s="15"/>
      <c r="J159" s="15"/>
      <c r="K159" s="60"/>
      <c r="L159" s="60"/>
      <c r="M159" s="60"/>
      <c r="N159" s="60"/>
      <c r="O159" s="60"/>
      <c r="P159" s="60"/>
      <c r="Q159" s="15"/>
      <c r="R159" s="15"/>
      <c r="S159" s="60"/>
      <c r="T159" s="60"/>
      <c r="U159" s="60"/>
      <c r="V159" s="60"/>
      <c r="W159" s="60"/>
      <c r="X159" s="15"/>
      <c r="Y159" s="15"/>
      <c r="Z159" s="15"/>
      <c r="AA159" s="60"/>
      <c r="AB159" s="60"/>
      <c r="AC159" s="60"/>
      <c r="AD159" s="60"/>
      <c r="AE159" s="60"/>
      <c r="AF159" s="60"/>
      <c r="AG159" s="14">
        <f t="shared" si="3"/>
        <v>0</v>
      </c>
      <c r="AH159" s="33">
        <f>SUM(AG159+'mars-09'!AH159)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60"/>
      <c r="C160" s="60"/>
      <c r="D160" s="60"/>
      <c r="E160" s="60"/>
      <c r="F160" s="60"/>
      <c r="G160" s="60"/>
      <c r="H160" s="60"/>
      <c r="I160" s="15"/>
      <c r="J160" s="15"/>
      <c r="K160" s="60"/>
      <c r="L160" s="60"/>
      <c r="M160" s="60"/>
      <c r="N160" s="60"/>
      <c r="O160" s="60"/>
      <c r="P160" s="60"/>
      <c r="Q160" s="15"/>
      <c r="R160" s="15"/>
      <c r="S160" s="60"/>
      <c r="T160" s="60"/>
      <c r="U160" s="60"/>
      <c r="V160" s="60"/>
      <c r="W160" s="60"/>
      <c r="X160" s="15"/>
      <c r="Y160" s="15"/>
      <c r="Z160" s="15"/>
      <c r="AA160" s="60"/>
      <c r="AB160" s="60"/>
      <c r="AC160" s="60"/>
      <c r="AD160" s="60"/>
      <c r="AE160" s="60"/>
      <c r="AF160" s="60"/>
      <c r="AG160" s="14">
        <f t="shared" si="3"/>
        <v>0</v>
      </c>
      <c r="AH160" s="33">
        <f>SUM(AG160+'mars-09'!AH160)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62" t="s">
        <v>85</v>
      </c>
      <c r="C161" s="60"/>
      <c r="D161" s="60"/>
      <c r="E161" s="60"/>
      <c r="F161" s="60"/>
      <c r="G161" s="60"/>
      <c r="H161" s="60"/>
      <c r="I161" s="15"/>
      <c r="J161" s="15"/>
      <c r="K161" s="60"/>
      <c r="L161" s="60"/>
      <c r="M161" s="60"/>
      <c r="N161" s="60"/>
      <c r="O161" s="60"/>
      <c r="P161" s="60"/>
      <c r="Q161" s="15"/>
      <c r="R161" s="15"/>
      <c r="S161" s="60"/>
      <c r="T161" s="60"/>
      <c r="U161" s="60"/>
      <c r="V161" s="60"/>
      <c r="W161" s="60"/>
      <c r="X161" s="15"/>
      <c r="Y161" s="15"/>
      <c r="Z161" s="15"/>
      <c r="AA161" s="60"/>
      <c r="AB161" s="60"/>
      <c r="AC161" s="62" t="s">
        <v>85</v>
      </c>
      <c r="AD161" s="60"/>
      <c r="AE161" s="60"/>
      <c r="AF161" s="60"/>
      <c r="AG161" s="14">
        <f t="shared" si="3"/>
        <v>0</v>
      </c>
      <c r="AH161" s="33">
        <f>SUM(AG161+'mars-09'!AH161)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58" t="s">
        <v>167</v>
      </c>
      <c r="B162" s="62"/>
      <c r="C162" s="60"/>
      <c r="D162" s="60"/>
      <c r="E162" s="60"/>
      <c r="F162" s="60"/>
      <c r="G162" s="60"/>
      <c r="H162" s="60"/>
      <c r="I162" s="15"/>
      <c r="J162" s="15"/>
      <c r="K162" s="60"/>
      <c r="L162" s="60"/>
      <c r="M162" s="60"/>
      <c r="N162" s="60"/>
      <c r="O162" s="60"/>
      <c r="P162" s="60"/>
      <c r="Q162" s="15"/>
      <c r="R162" s="15"/>
      <c r="S162" s="60"/>
      <c r="T162" s="60"/>
      <c r="U162" s="60"/>
      <c r="V162" s="60"/>
      <c r="W162" s="60"/>
      <c r="X162" s="15"/>
      <c r="Y162" s="57">
        <v>1</v>
      </c>
      <c r="Z162" s="15"/>
      <c r="AA162" s="60"/>
      <c r="AB162" s="60"/>
      <c r="AC162" s="62"/>
      <c r="AD162" s="60"/>
      <c r="AE162" s="60"/>
      <c r="AF162" s="60"/>
      <c r="AG162" s="14">
        <f t="shared" si="3"/>
        <v>1</v>
      </c>
      <c r="AH162" s="33">
        <f>SUM(AG162+'mars-09'!AH162)</f>
        <v>1</v>
      </c>
      <c r="AI162" s="50">
        <v>2026</v>
      </c>
      <c r="AJ162" s="50">
        <v>1164</v>
      </c>
      <c r="AK162" s="50"/>
      <c r="AL162" s="52">
        <f t="shared" si="4"/>
        <v>3191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SUM(AG163+'mars-09'!AH163)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 t="s">
        <v>85</v>
      </c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130</v>
      </c>
      <c r="AH165" s="9">
        <f>SUM(AH2:AH163)</f>
        <v>159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317511</v>
      </c>
      <c r="AM165" s="47"/>
    </row>
    <row r="166" spans="1:39" ht="27" customHeight="1">
      <c r="A166" s="5" t="s">
        <v>169</v>
      </c>
      <c r="B166" s="38">
        <f t="shared" ref="B166:AF166" si="6">SUM(B2:B163)</f>
        <v>0</v>
      </c>
      <c r="C166" s="38">
        <f t="shared" si="6"/>
        <v>0</v>
      </c>
      <c r="D166" s="38">
        <f t="shared" si="6"/>
        <v>0</v>
      </c>
      <c r="E166" s="38">
        <f t="shared" si="6"/>
        <v>0</v>
      </c>
      <c r="F166" s="38">
        <f t="shared" si="6"/>
        <v>0</v>
      </c>
      <c r="G166" s="38">
        <f t="shared" si="6"/>
        <v>0</v>
      </c>
      <c r="H166" s="38">
        <f t="shared" si="6"/>
        <v>0</v>
      </c>
      <c r="I166" s="38">
        <f t="shared" si="6"/>
        <v>37</v>
      </c>
      <c r="J166" s="38">
        <f t="shared" si="6"/>
        <v>12</v>
      </c>
      <c r="K166" s="38">
        <f t="shared" si="6"/>
        <v>0</v>
      </c>
      <c r="L166" s="38">
        <f t="shared" si="6"/>
        <v>0</v>
      </c>
      <c r="M166" s="38">
        <f t="shared" si="6"/>
        <v>0</v>
      </c>
      <c r="N166" s="38">
        <f t="shared" si="6"/>
        <v>0</v>
      </c>
      <c r="O166" s="38">
        <f t="shared" si="6"/>
        <v>0</v>
      </c>
      <c r="P166" s="38">
        <f t="shared" si="6"/>
        <v>0</v>
      </c>
      <c r="Q166" s="38">
        <f t="shared" si="6"/>
        <v>18</v>
      </c>
      <c r="R166" s="38">
        <f t="shared" si="6"/>
        <v>5</v>
      </c>
      <c r="S166" s="38">
        <f t="shared" si="6"/>
        <v>0</v>
      </c>
      <c r="T166" s="38">
        <f t="shared" si="6"/>
        <v>0</v>
      </c>
      <c r="U166" s="38">
        <f t="shared" si="6"/>
        <v>0</v>
      </c>
      <c r="V166" s="38">
        <f t="shared" si="6"/>
        <v>0</v>
      </c>
      <c r="W166" s="38">
        <f t="shared" si="6"/>
        <v>0</v>
      </c>
      <c r="X166" s="38">
        <f t="shared" si="6"/>
        <v>14</v>
      </c>
      <c r="Y166" s="38">
        <f t="shared" si="6"/>
        <v>32</v>
      </c>
      <c r="Z166" s="38">
        <f t="shared" si="6"/>
        <v>12</v>
      </c>
      <c r="AA166" s="38">
        <f t="shared" si="6"/>
        <v>0</v>
      </c>
      <c r="AB166" s="38">
        <f t="shared" si="6"/>
        <v>0</v>
      </c>
      <c r="AC166" s="38">
        <f t="shared" si="6"/>
        <v>0</v>
      </c>
      <c r="AD166" s="38">
        <f t="shared" si="6"/>
        <v>0</v>
      </c>
      <c r="AE166" s="38">
        <f t="shared" si="6"/>
        <v>0</v>
      </c>
      <c r="AF166" s="38">
        <f t="shared" si="6"/>
        <v>0</v>
      </c>
    </row>
    <row r="167" spans="1:39" ht="27" customHeight="1">
      <c r="A167" s="5" t="s">
        <v>170</v>
      </c>
      <c r="B167" s="37">
        <f t="shared" ref="B167:AF167" si="7">COUNT(B2:B163)</f>
        <v>0</v>
      </c>
      <c r="C167" s="37">
        <f t="shared" si="7"/>
        <v>0</v>
      </c>
      <c r="D167" s="37">
        <f t="shared" si="7"/>
        <v>0</v>
      </c>
      <c r="E167" s="37">
        <f t="shared" si="7"/>
        <v>0</v>
      </c>
      <c r="F167" s="37">
        <f t="shared" si="7"/>
        <v>0</v>
      </c>
      <c r="G167" s="37">
        <f t="shared" si="7"/>
        <v>0</v>
      </c>
      <c r="H167" s="37">
        <f t="shared" si="7"/>
        <v>0</v>
      </c>
      <c r="I167" s="37">
        <f t="shared" si="7"/>
        <v>6</v>
      </c>
      <c r="J167" s="37">
        <f t="shared" si="7"/>
        <v>7</v>
      </c>
      <c r="K167" s="37">
        <f t="shared" si="7"/>
        <v>0</v>
      </c>
      <c r="L167" s="37">
        <f t="shared" si="7"/>
        <v>0</v>
      </c>
      <c r="M167" s="37">
        <f t="shared" si="7"/>
        <v>0</v>
      </c>
      <c r="N167" s="37">
        <f t="shared" si="7"/>
        <v>0</v>
      </c>
      <c r="O167" s="37">
        <f t="shared" si="7"/>
        <v>0</v>
      </c>
      <c r="P167" s="37">
        <f t="shared" si="7"/>
        <v>0</v>
      </c>
      <c r="Q167" s="37">
        <f t="shared" si="7"/>
        <v>5</v>
      </c>
      <c r="R167" s="37">
        <f t="shared" si="7"/>
        <v>2</v>
      </c>
      <c r="S167" s="37">
        <f t="shared" si="7"/>
        <v>0</v>
      </c>
      <c r="T167" s="37">
        <f t="shared" si="7"/>
        <v>0</v>
      </c>
      <c r="U167" s="37">
        <f t="shared" si="7"/>
        <v>0</v>
      </c>
      <c r="V167" s="37">
        <f t="shared" si="7"/>
        <v>0</v>
      </c>
      <c r="W167" s="37">
        <f t="shared" si="7"/>
        <v>0</v>
      </c>
      <c r="X167" s="37">
        <f t="shared" si="7"/>
        <v>4</v>
      </c>
      <c r="Y167" s="37">
        <f t="shared" si="7"/>
        <v>12</v>
      </c>
      <c r="Z167" s="37">
        <f t="shared" si="7"/>
        <v>6</v>
      </c>
      <c r="AA167" s="37">
        <f t="shared" si="7"/>
        <v>0</v>
      </c>
      <c r="AB167" s="37">
        <f t="shared" si="7"/>
        <v>0</v>
      </c>
      <c r="AC167" s="37">
        <f t="shared" si="7"/>
        <v>0</v>
      </c>
      <c r="AD167" s="37">
        <f t="shared" si="7"/>
        <v>0</v>
      </c>
      <c r="AE167" s="37">
        <f t="shared" si="7"/>
        <v>0</v>
      </c>
      <c r="AF167" s="37">
        <f t="shared" si="7"/>
        <v>0</v>
      </c>
    </row>
    <row r="168" spans="1:39" ht="33" customHeight="1">
      <c r="A168" s="6" t="s">
        <v>171</v>
      </c>
      <c r="B168" s="39">
        <f t="shared" ref="B168" si="8">B166</f>
        <v>0</v>
      </c>
      <c r="C168" s="39">
        <f>SUM(C166+B168)</f>
        <v>0</v>
      </c>
      <c r="D168" s="39">
        <f t="shared" ref="D168:AF168" si="9">SUM(D166+C168)</f>
        <v>0</v>
      </c>
      <c r="E168" s="39">
        <f t="shared" si="9"/>
        <v>0</v>
      </c>
      <c r="F168" s="39">
        <f t="shared" si="9"/>
        <v>0</v>
      </c>
      <c r="G168" s="39">
        <f t="shared" si="9"/>
        <v>0</v>
      </c>
      <c r="H168" s="39">
        <f t="shared" si="9"/>
        <v>0</v>
      </c>
      <c r="I168" s="39">
        <f t="shared" si="9"/>
        <v>37</v>
      </c>
      <c r="J168" s="39">
        <f t="shared" si="9"/>
        <v>49</v>
      </c>
      <c r="K168" s="39">
        <f t="shared" si="9"/>
        <v>49</v>
      </c>
      <c r="L168" s="39">
        <f t="shared" si="9"/>
        <v>49</v>
      </c>
      <c r="M168" s="39">
        <f t="shared" si="9"/>
        <v>49</v>
      </c>
      <c r="N168" s="39">
        <f t="shared" si="9"/>
        <v>49</v>
      </c>
      <c r="O168" s="39">
        <f t="shared" si="9"/>
        <v>49</v>
      </c>
      <c r="P168" s="39">
        <f t="shared" si="9"/>
        <v>49</v>
      </c>
      <c r="Q168" s="39">
        <f t="shared" si="9"/>
        <v>67</v>
      </c>
      <c r="R168" s="39">
        <f t="shared" si="9"/>
        <v>72</v>
      </c>
      <c r="S168" s="39">
        <f t="shared" si="9"/>
        <v>72</v>
      </c>
      <c r="T168" s="39">
        <f t="shared" si="9"/>
        <v>72</v>
      </c>
      <c r="U168" s="39">
        <f t="shared" si="9"/>
        <v>72</v>
      </c>
      <c r="V168" s="39">
        <f t="shared" si="9"/>
        <v>72</v>
      </c>
      <c r="W168" s="39">
        <f t="shared" si="9"/>
        <v>72</v>
      </c>
      <c r="X168" s="39">
        <f t="shared" si="9"/>
        <v>86</v>
      </c>
      <c r="Y168" s="39">
        <f t="shared" si="9"/>
        <v>118</v>
      </c>
      <c r="Z168" s="39">
        <f t="shared" si="9"/>
        <v>130</v>
      </c>
      <c r="AA168" s="39">
        <f t="shared" si="9"/>
        <v>130</v>
      </c>
      <c r="AB168" s="39">
        <f t="shared" si="9"/>
        <v>130</v>
      </c>
      <c r="AC168" s="39">
        <f t="shared" si="9"/>
        <v>130</v>
      </c>
      <c r="AD168" s="39">
        <f t="shared" si="9"/>
        <v>130</v>
      </c>
      <c r="AE168" s="39">
        <f t="shared" si="9"/>
        <v>130</v>
      </c>
      <c r="AF168" s="39">
        <f t="shared" si="9"/>
        <v>130</v>
      </c>
      <c r="AG168" s="8">
        <f>SUM(B166:AF166)</f>
        <v>130</v>
      </c>
    </row>
    <row r="169" spans="1:39" ht="27" customHeight="1">
      <c r="A169" s="10" t="s">
        <v>172</v>
      </c>
      <c r="B169" s="19">
        <f>SUM(B166+'mars-09'!AG169)</f>
        <v>29</v>
      </c>
      <c r="C169" s="19">
        <f>SUM(C166+B169)</f>
        <v>29</v>
      </c>
      <c r="D169" s="19">
        <f t="shared" ref="D169:AF169" si="10">SUM(D166+C169)</f>
        <v>29</v>
      </c>
      <c r="E169" s="19">
        <f t="shared" si="10"/>
        <v>29</v>
      </c>
      <c r="F169" s="19">
        <f t="shared" si="10"/>
        <v>29</v>
      </c>
      <c r="G169" s="19">
        <f t="shared" si="10"/>
        <v>29</v>
      </c>
      <c r="H169" s="19">
        <f t="shared" si="10"/>
        <v>29</v>
      </c>
      <c r="I169" s="19">
        <f t="shared" si="10"/>
        <v>66</v>
      </c>
      <c r="J169" s="19">
        <f t="shared" si="10"/>
        <v>78</v>
      </c>
      <c r="K169" s="19">
        <f t="shared" si="10"/>
        <v>78</v>
      </c>
      <c r="L169" s="19">
        <f t="shared" si="10"/>
        <v>78</v>
      </c>
      <c r="M169" s="19">
        <f t="shared" si="10"/>
        <v>78</v>
      </c>
      <c r="N169" s="19">
        <f t="shared" si="10"/>
        <v>78</v>
      </c>
      <c r="O169" s="19">
        <f t="shared" si="10"/>
        <v>78</v>
      </c>
      <c r="P169" s="19">
        <f t="shared" si="10"/>
        <v>78</v>
      </c>
      <c r="Q169" s="19">
        <f t="shared" si="10"/>
        <v>96</v>
      </c>
      <c r="R169" s="19">
        <f t="shared" si="10"/>
        <v>101</v>
      </c>
      <c r="S169" s="19">
        <f t="shared" si="10"/>
        <v>101</v>
      </c>
      <c r="T169" s="19">
        <f t="shared" si="10"/>
        <v>101</v>
      </c>
      <c r="U169" s="19">
        <f t="shared" si="10"/>
        <v>101</v>
      </c>
      <c r="V169" s="19">
        <f t="shared" si="10"/>
        <v>101</v>
      </c>
      <c r="W169" s="19">
        <f t="shared" si="10"/>
        <v>101</v>
      </c>
      <c r="X169" s="19">
        <f t="shared" si="10"/>
        <v>115</v>
      </c>
      <c r="Y169" s="19">
        <f t="shared" si="10"/>
        <v>147</v>
      </c>
      <c r="Z169" s="19">
        <f t="shared" si="10"/>
        <v>159</v>
      </c>
      <c r="AA169" s="19">
        <f t="shared" si="10"/>
        <v>159</v>
      </c>
      <c r="AB169" s="19">
        <f t="shared" si="10"/>
        <v>159</v>
      </c>
      <c r="AC169" s="19">
        <f t="shared" si="10"/>
        <v>159</v>
      </c>
      <c r="AD169" s="19">
        <f t="shared" si="10"/>
        <v>159</v>
      </c>
      <c r="AE169" s="19">
        <f t="shared" si="10"/>
        <v>159</v>
      </c>
      <c r="AF169" s="19">
        <f t="shared" si="10"/>
        <v>159</v>
      </c>
      <c r="AG169" s="9">
        <f>SUM(AF169)</f>
        <v>159</v>
      </c>
    </row>
    <row r="171" spans="1:39">
      <c r="A171" s="29" t="s">
        <v>180</v>
      </c>
    </row>
    <row r="172" spans="1:39">
      <c r="A172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172"/>
  <sheetViews>
    <sheetView zoomScale="75" zoomScaleNormal="75" workbookViewId="0">
      <pane xSplit="1" ySplit="1" topLeftCell="B53" activePane="bottomRight" state="frozen"/>
      <selection pane="bottomRight" activeCell="X1" sqref="X1:AF1048576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3" width="2.7109375" customWidth="1"/>
    <col min="4" max="5" width="4.28515625" customWidth="1"/>
    <col min="6" max="8" width="2.7109375" customWidth="1"/>
    <col min="9" max="9" width="4.28515625" customWidth="1"/>
    <col min="10" max="12" width="2.7109375" customWidth="1"/>
    <col min="13" max="14" width="4.28515625" customWidth="1"/>
    <col min="15" max="21" width="2.7109375" customWidth="1"/>
    <col min="22" max="23" width="4.28515625" customWidth="1"/>
    <col min="24" max="32" width="2.7109375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181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175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1" si="0">SUM(B2:AF2)</f>
        <v>0</v>
      </c>
      <c r="AH2" s="33">
        <f>SUM(AG2+'april-09'!AH2)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>SUM(AG3+'april-09'!AH3)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>SUM(AG4+'april-09'!AH4)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>SUM(AG5+'april-09'!AH5)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>SUM(AG6+'april-09'!AH6)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>SUM(AG7+'april-09'!AH7)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>SUM(AG8+'april-09'!AH8)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>SUM(AG9+'april-09'!AH9)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>SUM(AG10+'april-09'!AH10)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 hidden="1">
      <c r="A11" s="16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1"/>
      <c r="AE11" s="15"/>
      <c r="AF11" s="15"/>
      <c r="AG11" s="14">
        <f t="shared" si="0"/>
        <v>0</v>
      </c>
      <c r="AH11" s="33">
        <f>SUM(AG11+'april-09'!AH11)</f>
        <v>0</v>
      </c>
      <c r="AI11" s="50">
        <v>185</v>
      </c>
      <c r="AJ11" s="50">
        <v>91</v>
      </c>
      <c r="AK11" s="50"/>
      <c r="AL11" s="52">
        <f t="shared" si="1"/>
        <v>276</v>
      </c>
      <c r="AM11" s="45"/>
    </row>
    <row r="12" spans="1:39" s="2" customFormat="1" hidden="1">
      <c r="A12" s="16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1"/>
      <c r="AE12" s="15"/>
      <c r="AF12" s="15"/>
      <c r="AG12" s="14">
        <f t="shared" si="0"/>
        <v>0</v>
      </c>
      <c r="AH12" s="33">
        <f>SUM(AG12+'april-09'!AH12)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31"/>
      <c r="AE13" s="15"/>
      <c r="AF13" s="15"/>
      <c r="AG13" s="14">
        <f t="shared" si="0"/>
        <v>0</v>
      </c>
      <c r="AH13" s="33">
        <f>SUM(AG13+'april-09'!AH13)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31"/>
      <c r="AE14" s="15"/>
      <c r="AF14" s="15"/>
      <c r="AG14" s="14">
        <f t="shared" si="0"/>
        <v>0</v>
      </c>
      <c r="AH14" s="33">
        <f>SUM(AG14+'april-09'!AH14)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31"/>
      <c r="AE15" s="15"/>
      <c r="AF15" s="15"/>
      <c r="AG15" s="14">
        <f t="shared" si="0"/>
        <v>0</v>
      </c>
      <c r="AH15" s="33">
        <f>SUM(AG15+'april-09'!AH15)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 hidden="1">
      <c r="A16" s="16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31"/>
      <c r="AE16" s="15"/>
      <c r="AF16" s="15"/>
      <c r="AG16" s="14">
        <f t="shared" si="0"/>
        <v>0</v>
      </c>
      <c r="AH16" s="33">
        <f>SUM(AG16+'april-09'!AH16)</f>
        <v>0</v>
      </c>
      <c r="AI16" s="50">
        <v>5</v>
      </c>
      <c r="AJ16" s="50">
        <v>5</v>
      </c>
      <c r="AK16" s="50"/>
      <c r="AL16" s="52">
        <f t="shared" si="1"/>
        <v>10</v>
      </c>
      <c r="AM16" s="45"/>
    </row>
    <row r="17" spans="1:39" s="2" customFormat="1" hidden="1">
      <c r="A17" s="16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31"/>
      <c r="AE17" s="15"/>
      <c r="AF17" s="15"/>
      <c r="AG17" s="14">
        <f t="shared" si="0"/>
        <v>0</v>
      </c>
      <c r="AH17" s="33">
        <f>SUM(AG17+'april-09'!AH17)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31"/>
      <c r="AE18" s="15"/>
      <c r="AF18" s="15"/>
      <c r="AG18" s="14">
        <f t="shared" si="0"/>
        <v>0</v>
      </c>
      <c r="AH18" s="33">
        <f>SUM(AG18+'april-09'!AH18)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1"/>
      <c r="AE19" s="15"/>
      <c r="AF19" s="15"/>
      <c r="AG19" s="14">
        <f t="shared" si="0"/>
        <v>0</v>
      </c>
      <c r="AH19" s="33">
        <f>SUM(AG19+'april-09'!AH19)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31"/>
      <c r="AE20" s="15"/>
      <c r="AF20" s="15"/>
      <c r="AG20" s="14">
        <f t="shared" si="0"/>
        <v>0</v>
      </c>
      <c r="AH20" s="33">
        <f>SUM(AG20+'april-09'!AH20)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1"/>
      <c r="AE21" s="15"/>
      <c r="AF21" s="15"/>
      <c r="AG21" s="14">
        <f t="shared" si="0"/>
        <v>0</v>
      </c>
      <c r="AH21" s="33">
        <f>SUM(AG21+'april-09'!AH21)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31"/>
      <c r="AE22" s="15"/>
      <c r="AF22" s="15"/>
      <c r="AG22" s="14">
        <f t="shared" si="0"/>
        <v>0</v>
      </c>
      <c r="AH22" s="33">
        <f>SUM(AG22+'april-09'!AH22)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1"/>
      <c r="AE23" s="15"/>
      <c r="AF23" s="15"/>
      <c r="AG23" s="14">
        <f t="shared" si="0"/>
        <v>0</v>
      </c>
      <c r="AH23" s="33">
        <f>SUM(AG23+'april-09'!AH23)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31"/>
      <c r="AE24" s="15"/>
      <c r="AF24" s="15"/>
      <c r="AG24" s="14">
        <f t="shared" si="0"/>
        <v>0</v>
      </c>
      <c r="AH24" s="33">
        <f>SUM(AG24+'april-09'!AH24)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1"/>
      <c r="AE25" s="15"/>
      <c r="AF25" s="15"/>
      <c r="AG25" s="14">
        <f t="shared" si="0"/>
        <v>0</v>
      </c>
      <c r="AH25" s="33">
        <f>SUM(AG25+'april-09'!AH25)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31"/>
      <c r="AE26" s="15"/>
      <c r="AF26" s="15"/>
      <c r="AG26" s="14">
        <f t="shared" si="0"/>
        <v>0</v>
      </c>
      <c r="AH26" s="33">
        <f>SUM(AG26+'april-09'!AH26)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31"/>
      <c r="AE27" s="15"/>
      <c r="AF27" s="15"/>
      <c r="AG27" s="14">
        <f t="shared" si="0"/>
        <v>0</v>
      </c>
      <c r="AH27" s="33">
        <f>SUM(AG27+'april-09'!AH27)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31"/>
      <c r="AE28" s="15"/>
      <c r="AF28" s="15"/>
      <c r="AG28" s="14">
        <f t="shared" si="0"/>
        <v>0</v>
      </c>
      <c r="AH28" s="33">
        <f>SUM(AG28+'april-09'!AH28)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 hidden="1">
      <c r="A29" s="16" t="s">
        <v>33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>
        <f t="shared" si="0"/>
        <v>0</v>
      </c>
      <c r="AH29" s="33">
        <f>SUM(AG29+'april-09'!AH29)</f>
        <v>0</v>
      </c>
      <c r="AI29" s="50">
        <v>17</v>
      </c>
      <c r="AJ29" s="50">
        <v>14</v>
      </c>
      <c r="AK29" s="50"/>
      <c r="AL29" s="52">
        <f t="shared" si="1"/>
        <v>31</v>
      </c>
      <c r="AM29" s="45"/>
    </row>
    <row r="30" spans="1:39" s="2" customFormat="1" hidden="1">
      <c r="A30" s="16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>
        <f t="shared" si="0"/>
        <v>0</v>
      </c>
      <c r="AH30" s="33">
        <f>SUM(AG30+'april-09'!AH30)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>
        <f t="shared" si="0"/>
        <v>0</v>
      </c>
      <c r="AH31" s="33">
        <f>SUM(AG31+'april-09'!AH31)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>
        <f t="shared" si="0"/>
        <v>0</v>
      </c>
      <c r="AH32" s="33">
        <f>SUM(AG32+'april-09'!AH32)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>
        <f t="shared" si="0"/>
        <v>0</v>
      </c>
      <c r="AH33" s="33">
        <f>SUM(AG33+'april-09'!AH33)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>
        <f t="shared" si="0"/>
        <v>0</v>
      </c>
      <c r="AH34" s="33">
        <f>SUM(AG34+'april-09'!AH34)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>
        <f t="shared" si="0"/>
        <v>0</v>
      </c>
      <c r="AH35" s="33">
        <f>SUM(AG35+'april-09'!AH35)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>
        <f t="shared" si="0"/>
        <v>0</v>
      </c>
      <c r="AH36" s="33">
        <f>SUM(AG36+'april-09'!AH36)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>
        <f t="shared" si="0"/>
        <v>0</v>
      </c>
      <c r="AH37" s="33">
        <f>SUM(AG37+'april-09'!AH37)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>
        <f t="shared" si="0"/>
        <v>0</v>
      </c>
      <c r="AH38" s="33">
        <f>SUM(AG38+'april-09'!AH38)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4">
        <f t="shared" si="0"/>
        <v>0</v>
      </c>
      <c r="AH39" s="33">
        <f>SUM(AG39+'april-09'!AH39)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>
        <f t="shared" si="0"/>
        <v>0</v>
      </c>
      <c r="AH40" s="33">
        <f>SUM(AG40+'april-09'!AH40)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>
        <f t="shared" si="0"/>
        <v>0</v>
      </c>
      <c r="AH41" s="33">
        <f>SUM(AG41+'april-09'!AH41)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>
        <f t="shared" si="0"/>
        <v>0</v>
      </c>
      <c r="AH42" s="33">
        <f>SUM(AG42+'april-09'!AH42)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 hidden="1">
      <c r="A43" s="16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4">
        <f t="shared" si="0"/>
        <v>0</v>
      </c>
      <c r="AH43" s="33">
        <f>SUM(AG43+'april-09'!AH43)</f>
        <v>0</v>
      </c>
      <c r="AI43" s="50">
        <v>303</v>
      </c>
      <c r="AJ43" s="50">
        <v>434</v>
      </c>
      <c r="AK43" s="50"/>
      <c r="AL43" s="52">
        <f t="shared" si="1"/>
        <v>737</v>
      </c>
      <c r="AM43" s="45"/>
    </row>
    <row r="44" spans="1:39" s="2" customFormat="1" hidden="1">
      <c r="A44" s="35" t="s">
        <v>48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4">
        <f t="shared" si="0"/>
        <v>0</v>
      </c>
      <c r="AH44" s="33">
        <f>SUM(AG44+'april-09'!AH44)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>
        <f t="shared" si="0"/>
        <v>0</v>
      </c>
      <c r="AH45" s="33">
        <f>SUM(AG45+'april-09'!AH45)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0"/>
      <c r="AF46" s="30"/>
      <c r="AG46" s="14">
        <f t="shared" si="0"/>
        <v>0</v>
      </c>
      <c r="AH46" s="33">
        <f>SUM(AG46+'april-09'!AH46)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 hidden="1">
      <c r="A47" s="16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>
        <f t="shared" si="0"/>
        <v>0</v>
      </c>
      <c r="AH47" s="33">
        <f>SUM(AG47+'april-09'!AH47)</f>
        <v>0</v>
      </c>
      <c r="AI47" s="50">
        <v>361</v>
      </c>
      <c r="AJ47" s="50">
        <v>55</v>
      </c>
      <c r="AK47" s="50"/>
      <c r="AL47" s="52">
        <f t="shared" si="1"/>
        <v>416</v>
      </c>
      <c r="AM47" s="45"/>
    </row>
    <row r="48" spans="1:39" s="2" customFormat="1" hidden="1">
      <c r="A48" s="16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4">
        <f t="shared" si="0"/>
        <v>0</v>
      </c>
      <c r="AH48" s="33">
        <f>SUM(AG48+'april-09'!AH48)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">
        <f t="shared" si="0"/>
        <v>0</v>
      </c>
      <c r="AH49" s="33">
        <f>SUM(AG49+'april-09'!AH49)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">
        <f t="shared" si="0"/>
        <v>0</v>
      </c>
      <c r="AH50" s="33">
        <f>SUM(AG50+'april-09'!AH50)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 hidden="1">
      <c r="A51" s="16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4">
        <f t="shared" si="0"/>
        <v>0</v>
      </c>
      <c r="AH51" s="33">
        <f>SUM(AG51+'april-09'!AH51)</f>
        <v>0</v>
      </c>
      <c r="AI51" s="50">
        <v>176</v>
      </c>
      <c r="AJ51" s="50">
        <v>56</v>
      </c>
      <c r="AK51" s="50"/>
      <c r="AL51" s="52">
        <f t="shared" si="1"/>
        <v>232</v>
      </c>
      <c r="AM51" s="45"/>
    </row>
    <row r="52" spans="1:39" hidden="1">
      <c r="A52" s="16" t="s">
        <v>56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>
        <f t="shared" si="0"/>
        <v>0</v>
      </c>
      <c r="AH52" s="33">
        <f>SUM(AG52+'april-09'!AH52)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>
      <c r="A53" s="59" t="s">
        <v>57</v>
      </c>
      <c r="B53" s="60"/>
      <c r="C53" s="60"/>
      <c r="D53" s="57">
        <v>1</v>
      </c>
      <c r="E53" s="15"/>
      <c r="F53" s="60"/>
      <c r="G53" s="60"/>
      <c r="H53" s="60"/>
      <c r="I53" s="15"/>
      <c r="J53" s="60"/>
      <c r="K53" s="60"/>
      <c r="L53" s="60"/>
      <c r="M53" s="15"/>
      <c r="N53" s="15"/>
      <c r="O53" s="60"/>
      <c r="P53" s="60"/>
      <c r="Q53" s="60"/>
      <c r="R53" s="60"/>
      <c r="S53" s="60"/>
      <c r="T53" s="60"/>
      <c r="U53" s="60"/>
      <c r="V53" s="15"/>
      <c r="W53" s="15"/>
      <c r="X53" s="60"/>
      <c r="Y53" s="60"/>
      <c r="Z53" s="60"/>
      <c r="AA53" s="60"/>
      <c r="AB53" s="60"/>
      <c r="AC53" s="60"/>
      <c r="AD53" s="60"/>
      <c r="AE53" s="60"/>
      <c r="AF53" s="60"/>
      <c r="AG53" s="14">
        <f t="shared" si="0"/>
        <v>1</v>
      </c>
      <c r="AH53" s="33">
        <f>SUM(AG53+'april-09'!AH53)</f>
        <v>1</v>
      </c>
      <c r="AI53" s="50">
        <v>62</v>
      </c>
      <c r="AJ53" s="50">
        <v>28</v>
      </c>
      <c r="AK53" s="50"/>
      <c r="AL53" s="52">
        <f t="shared" si="1"/>
        <v>91</v>
      </c>
      <c r="AM53" s="45"/>
    </row>
    <row r="54" spans="1:39" s="2" customFormat="1" hidden="1">
      <c r="A54" s="16" t="s">
        <v>58</v>
      </c>
      <c r="B54" s="60"/>
      <c r="C54" s="60"/>
      <c r="D54" s="15"/>
      <c r="E54" s="15"/>
      <c r="F54" s="60"/>
      <c r="G54" s="60"/>
      <c r="H54" s="60"/>
      <c r="I54" s="15"/>
      <c r="J54" s="60"/>
      <c r="K54" s="60"/>
      <c r="L54" s="60"/>
      <c r="M54" s="15"/>
      <c r="N54" s="15"/>
      <c r="O54" s="60"/>
      <c r="P54" s="60"/>
      <c r="Q54" s="60"/>
      <c r="R54" s="60"/>
      <c r="S54" s="60"/>
      <c r="T54" s="60"/>
      <c r="U54" s="60"/>
      <c r="V54" s="15"/>
      <c r="W54" s="15"/>
      <c r="X54" s="60"/>
      <c r="Y54" s="60"/>
      <c r="Z54" s="60"/>
      <c r="AA54" s="60"/>
      <c r="AB54" s="60"/>
      <c r="AC54" s="60"/>
      <c r="AD54" s="60"/>
      <c r="AE54" s="60"/>
      <c r="AF54" s="60"/>
      <c r="AG54" s="14">
        <f t="shared" si="0"/>
        <v>0</v>
      </c>
      <c r="AH54" s="33">
        <f>SUM(AG54+'april-09'!AH54)</f>
        <v>0</v>
      </c>
      <c r="AI54" s="50">
        <v>169</v>
      </c>
      <c r="AJ54" s="50">
        <v>88</v>
      </c>
      <c r="AK54" s="50"/>
      <c r="AL54" s="52">
        <f t="shared" si="1"/>
        <v>257</v>
      </c>
      <c r="AM54" s="45"/>
    </row>
    <row r="55" spans="1:39" s="2" customFormat="1" hidden="1">
      <c r="A55" s="16" t="s">
        <v>59</v>
      </c>
      <c r="B55" s="60"/>
      <c r="C55" s="60"/>
      <c r="D55" s="15"/>
      <c r="E55" s="15"/>
      <c r="F55" s="60"/>
      <c r="G55" s="60"/>
      <c r="H55" s="60"/>
      <c r="I55" s="15"/>
      <c r="J55" s="60"/>
      <c r="K55" s="60"/>
      <c r="L55" s="60"/>
      <c r="M55" s="15"/>
      <c r="N55" s="15"/>
      <c r="O55" s="60"/>
      <c r="P55" s="60"/>
      <c r="Q55" s="60"/>
      <c r="R55" s="60"/>
      <c r="S55" s="60"/>
      <c r="T55" s="60"/>
      <c r="U55" s="60"/>
      <c r="V55" s="15"/>
      <c r="W55" s="15"/>
      <c r="X55" s="60"/>
      <c r="Y55" s="60"/>
      <c r="Z55" s="60"/>
      <c r="AA55" s="60"/>
      <c r="AB55" s="60"/>
      <c r="AC55" s="60"/>
      <c r="AD55" s="60"/>
      <c r="AE55" s="60"/>
      <c r="AF55" s="60"/>
      <c r="AG55" s="14">
        <f t="shared" si="0"/>
        <v>0</v>
      </c>
      <c r="AH55" s="33">
        <f>SUM(AG55+'april-09'!AH55)</f>
        <v>0</v>
      </c>
      <c r="AI55" s="50">
        <v>310</v>
      </c>
      <c r="AJ55" s="50">
        <v>281</v>
      </c>
      <c r="AK55" s="50"/>
      <c r="AL55" s="52">
        <f t="shared" si="1"/>
        <v>591</v>
      </c>
      <c r="AM55" s="45"/>
    </row>
    <row r="56" spans="1:39" s="2" customFormat="1" hidden="1">
      <c r="A56" s="16" t="s">
        <v>60</v>
      </c>
      <c r="B56" s="60"/>
      <c r="C56" s="60"/>
      <c r="D56" s="15"/>
      <c r="E56" s="15"/>
      <c r="F56" s="60"/>
      <c r="G56" s="60"/>
      <c r="H56" s="60"/>
      <c r="I56" s="15"/>
      <c r="J56" s="60"/>
      <c r="K56" s="60"/>
      <c r="L56" s="60"/>
      <c r="M56" s="15"/>
      <c r="N56" s="15"/>
      <c r="O56" s="60"/>
      <c r="P56" s="60"/>
      <c r="Q56" s="60"/>
      <c r="R56" s="60"/>
      <c r="S56" s="60"/>
      <c r="T56" s="60"/>
      <c r="U56" s="60"/>
      <c r="V56" s="15"/>
      <c r="W56" s="15"/>
      <c r="X56" s="60"/>
      <c r="Y56" s="60"/>
      <c r="Z56" s="60"/>
      <c r="AA56" s="60"/>
      <c r="AB56" s="60"/>
      <c r="AC56" s="60"/>
      <c r="AD56" s="60"/>
      <c r="AE56" s="60"/>
      <c r="AF56" s="60"/>
      <c r="AG56" s="14">
        <f t="shared" si="0"/>
        <v>0</v>
      </c>
      <c r="AH56" s="33">
        <f>SUM(AG56+'april-09'!AH56)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 hidden="1">
      <c r="A57" s="16" t="s">
        <v>61</v>
      </c>
      <c r="B57" s="60"/>
      <c r="C57" s="60"/>
      <c r="D57" s="15"/>
      <c r="E57" s="15"/>
      <c r="F57" s="60"/>
      <c r="G57" s="60"/>
      <c r="H57" s="60"/>
      <c r="I57" s="15"/>
      <c r="J57" s="60"/>
      <c r="K57" s="60"/>
      <c r="L57" s="60"/>
      <c r="M57" s="15"/>
      <c r="N57" s="15"/>
      <c r="O57" s="60"/>
      <c r="P57" s="60"/>
      <c r="Q57" s="60"/>
      <c r="R57" s="60"/>
      <c r="S57" s="60"/>
      <c r="T57" s="60"/>
      <c r="U57" s="60"/>
      <c r="V57" s="15"/>
      <c r="W57" s="15"/>
      <c r="X57" s="60"/>
      <c r="Y57" s="60"/>
      <c r="Z57" s="60"/>
      <c r="AA57" s="60"/>
      <c r="AB57" s="60"/>
      <c r="AC57" s="60"/>
      <c r="AD57" s="60"/>
      <c r="AE57" s="60"/>
      <c r="AF57" s="60"/>
      <c r="AG57" s="14">
        <f t="shared" si="0"/>
        <v>0</v>
      </c>
      <c r="AH57" s="33">
        <f>SUM(AG57+'april-09'!AH57)</f>
        <v>0</v>
      </c>
      <c r="AI57" s="50">
        <v>108</v>
      </c>
      <c r="AJ57" s="50">
        <v>66</v>
      </c>
      <c r="AK57" s="50"/>
      <c r="AL57" s="52">
        <f t="shared" si="1"/>
        <v>174</v>
      </c>
      <c r="AM57" s="45"/>
    </row>
    <row r="58" spans="1:39" s="2" customFormat="1" hidden="1">
      <c r="A58" s="16" t="s">
        <v>62</v>
      </c>
      <c r="B58" s="60"/>
      <c r="C58" s="60"/>
      <c r="D58" s="15"/>
      <c r="E58" s="15"/>
      <c r="F58" s="60"/>
      <c r="G58" s="60"/>
      <c r="H58" s="60"/>
      <c r="I58" s="15"/>
      <c r="J58" s="60"/>
      <c r="K58" s="60"/>
      <c r="L58" s="60"/>
      <c r="M58" s="15"/>
      <c r="N58" s="15"/>
      <c r="O58" s="60"/>
      <c r="P58" s="60"/>
      <c r="Q58" s="60"/>
      <c r="R58" s="60"/>
      <c r="S58" s="60"/>
      <c r="T58" s="60"/>
      <c r="U58" s="60"/>
      <c r="V58" s="15"/>
      <c r="W58" s="15"/>
      <c r="X58" s="60"/>
      <c r="Y58" s="60"/>
      <c r="Z58" s="60"/>
      <c r="AA58" s="60"/>
      <c r="AB58" s="60"/>
      <c r="AC58" s="60"/>
      <c r="AD58" s="60"/>
      <c r="AE58" s="60"/>
      <c r="AF58" s="60"/>
      <c r="AG58" s="14">
        <f t="shared" si="0"/>
        <v>0</v>
      </c>
      <c r="AH58" s="33">
        <f>SUM(AG58+'april-09'!AH58)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60"/>
      <c r="C59" s="60"/>
      <c r="D59" s="15"/>
      <c r="E59" s="15"/>
      <c r="F59" s="60"/>
      <c r="G59" s="60"/>
      <c r="H59" s="60"/>
      <c r="I59" s="15"/>
      <c r="J59" s="60"/>
      <c r="K59" s="60"/>
      <c r="L59" s="60"/>
      <c r="M59" s="15"/>
      <c r="N59" s="15"/>
      <c r="O59" s="60"/>
      <c r="P59" s="60"/>
      <c r="Q59" s="60"/>
      <c r="R59" s="60"/>
      <c r="S59" s="60"/>
      <c r="T59" s="60"/>
      <c r="U59" s="60"/>
      <c r="V59" s="15"/>
      <c r="W59" s="15"/>
      <c r="X59" s="60"/>
      <c r="Y59" s="60"/>
      <c r="Z59" s="60"/>
      <c r="AA59" s="60"/>
      <c r="AB59" s="60"/>
      <c r="AC59" s="60"/>
      <c r="AD59" s="60"/>
      <c r="AE59" s="60"/>
      <c r="AF59" s="60"/>
      <c r="AG59" s="14">
        <f t="shared" si="0"/>
        <v>0</v>
      </c>
      <c r="AH59" s="33">
        <f>SUM(AG59+'april-09'!AH59)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60"/>
      <c r="C60" s="60"/>
      <c r="D60" s="15"/>
      <c r="E60" s="15"/>
      <c r="F60" s="60"/>
      <c r="G60" s="60"/>
      <c r="H60" s="60"/>
      <c r="I60" s="15"/>
      <c r="J60" s="60"/>
      <c r="K60" s="60"/>
      <c r="L60" s="60"/>
      <c r="M60" s="15"/>
      <c r="N60" s="15"/>
      <c r="O60" s="60"/>
      <c r="P60" s="60"/>
      <c r="Q60" s="60"/>
      <c r="R60" s="60"/>
      <c r="S60" s="60"/>
      <c r="T60" s="60"/>
      <c r="U60" s="60"/>
      <c r="V60" s="15"/>
      <c r="W60" s="15"/>
      <c r="X60" s="60"/>
      <c r="Y60" s="60"/>
      <c r="Z60" s="60"/>
      <c r="AA60" s="60"/>
      <c r="AB60" s="60"/>
      <c r="AC60" s="60"/>
      <c r="AD60" s="60"/>
      <c r="AE60" s="60"/>
      <c r="AF60" s="60"/>
      <c r="AG60" s="14">
        <f t="shared" si="0"/>
        <v>0</v>
      </c>
      <c r="AH60" s="33">
        <f>SUM(AG60+'april-09'!AH60)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 hidden="1">
      <c r="A61" s="16" t="s">
        <v>65</v>
      </c>
      <c r="B61" s="60"/>
      <c r="C61" s="60"/>
      <c r="D61" s="15"/>
      <c r="E61" s="15"/>
      <c r="F61" s="60"/>
      <c r="G61" s="60"/>
      <c r="H61" s="60"/>
      <c r="I61" s="15"/>
      <c r="J61" s="60"/>
      <c r="K61" s="60"/>
      <c r="L61" s="60"/>
      <c r="M61" s="15"/>
      <c r="N61" s="15"/>
      <c r="O61" s="60"/>
      <c r="P61" s="60"/>
      <c r="Q61" s="60"/>
      <c r="R61" s="60"/>
      <c r="S61" s="60"/>
      <c r="T61" s="60"/>
      <c r="U61" s="60"/>
      <c r="V61" s="15"/>
      <c r="W61" s="15"/>
      <c r="X61" s="60"/>
      <c r="Y61" s="60"/>
      <c r="Z61" s="60"/>
      <c r="AA61" s="60"/>
      <c r="AB61" s="60"/>
      <c r="AC61" s="60"/>
      <c r="AD61" s="60"/>
      <c r="AE61" s="60"/>
      <c r="AF61" s="60"/>
      <c r="AG61" s="14">
        <f t="shared" si="0"/>
        <v>0</v>
      </c>
      <c r="AH61" s="33">
        <f>SUM(AG61+'april-09'!AH61)</f>
        <v>0</v>
      </c>
      <c r="AI61" s="50">
        <v>77</v>
      </c>
      <c r="AJ61" s="50">
        <v>17</v>
      </c>
      <c r="AK61" s="50"/>
      <c r="AL61" s="52">
        <f t="shared" si="1"/>
        <v>94</v>
      </c>
      <c r="AM61" s="45"/>
    </row>
    <row r="62" spans="1:39" hidden="1">
      <c r="A62" s="16" t="s">
        <v>66</v>
      </c>
      <c r="B62" s="60"/>
      <c r="C62" s="60"/>
      <c r="D62" s="15"/>
      <c r="E62" s="15"/>
      <c r="F62" s="60"/>
      <c r="G62" s="60"/>
      <c r="H62" s="60"/>
      <c r="I62" s="15"/>
      <c r="J62" s="60"/>
      <c r="K62" s="60"/>
      <c r="L62" s="60"/>
      <c r="M62" s="15"/>
      <c r="N62" s="15"/>
      <c r="O62" s="60"/>
      <c r="P62" s="60"/>
      <c r="Q62" s="60"/>
      <c r="R62" s="60"/>
      <c r="S62" s="60"/>
      <c r="T62" s="60"/>
      <c r="U62" s="60"/>
      <c r="V62" s="15"/>
      <c r="W62" s="15"/>
      <c r="X62" s="60"/>
      <c r="Y62" s="60"/>
      <c r="Z62" s="60"/>
      <c r="AA62" s="60"/>
      <c r="AB62" s="60"/>
      <c r="AC62" s="60"/>
      <c r="AD62" s="60"/>
      <c r="AE62" s="60"/>
      <c r="AF62" s="60"/>
      <c r="AG62" s="14">
        <f t="shared" si="0"/>
        <v>0</v>
      </c>
      <c r="AH62" s="33">
        <f>SUM(AG62+'april-09'!AH62)</f>
        <v>0</v>
      </c>
      <c r="AI62" s="50">
        <v>237</v>
      </c>
      <c r="AJ62" s="50">
        <v>4</v>
      </c>
      <c r="AK62" s="50"/>
      <c r="AL62" s="52">
        <f t="shared" si="1"/>
        <v>241</v>
      </c>
      <c r="AM62" s="45"/>
    </row>
    <row r="63" spans="1:39" hidden="1">
      <c r="A63" s="16" t="s">
        <v>67</v>
      </c>
      <c r="B63" s="60"/>
      <c r="C63" s="60"/>
      <c r="D63" s="15"/>
      <c r="E63" s="15"/>
      <c r="F63" s="60"/>
      <c r="G63" s="60"/>
      <c r="H63" s="60"/>
      <c r="I63" s="15"/>
      <c r="J63" s="60"/>
      <c r="K63" s="60"/>
      <c r="L63" s="60"/>
      <c r="M63" s="15"/>
      <c r="N63" s="15"/>
      <c r="O63" s="60"/>
      <c r="P63" s="60"/>
      <c r="Q63" s="60"/>
      <c r="R63" s="60"/>
      <c r="S63" s="60"/>
      <c r="T63" s="60"/>
      <c r="U63" s="60"/>
      <c r="V63" s="15"/>
      <c r="W63" s="15"/>
      <c r="X63" s="60"/>
      <c r="Y63" s="60"/>
      <c r="Z63" s="60"/>
      <c r="AA63" s="60"/>
      <c r="AB63" s="60"/>
      <c r="AC63" s="60"/>
      <c r="AD63" s="60"/>
      <c r="AE63" s="60"/>
      <c r="AF63" s="60"/>
      <c r="AG63" s="14">
        <f t="shared" si="0"/>
        <v>0</v>
      </c>
      <c r="AH63" s="33">
        <f>SUM(AG63+'april-09'!AH63)</f>
        <v>0</v>
      </c>
      <c r="AI63" s="50">
        <v>1017</v>
      </c>
      <c r="AJ63" s="50">
        <v>6630</v>
      </c>
      <c r="AK63" s="50"/>
      <c r="AL63" s="52">
        <f t="shared" si="1"/>
        <v>7647</v>
      </c>
      <c r="AM63" s="45"/>
    </row>
    <row r="64" spans="1:39" hidden="1">
      <c r="A64" s="16" t="s">
        <v>68</v>
      </c>
      <c r="B64" s="60"/>
      <c r="C64" s="60"/>
      <c r="D64" s="15"/>
      <c r="E64" s="15"/>
      <c r="F64" s="60"/>
      <c r="G64" s="60"/>
      <c r="H64" s="60"/>
      <c r="I64" s="15"/>
      <c r="J64" s="60"/>
      <c r="K64" s="60"/>
      <c r="L64" s="60"/>
      <c r="M64" s="15"/>
      <c r="N64" s="15"/>
      <c r="O64" s="60"/>
      <c r="P64" s="60"/>
      <c r="Q64" s="60"/>
      <c r="R64" s="60"/>
      <c r="S64" s="60"/>
      <c r="T64" s="60"/>
      <c r="U64" s="60"/>
      <c r="V64" s="15"/>
      <c r="W64" s="15"/>
      <c r="X64" s="60"/>
      <c r="Y64" s="60"/>
      <c r="Z64" s="60"/>
      <c r="AA64" s="60"/>
      <c r="AB64" s="60"/>
      <c r="AC64" s="60"/>
      <c r="AD64" s="60"/>
      <c r="AE64" s="60"/>
      <c r="AF64" s="60"/>
      <c r="AG64" s="14">
        <f t="shared" si="0"/>
        <v>0</v>
      </c>
      <c r="AH64" s="33">
        <f>SUM(AG64+'april-09'!AH64)</f>
        <v>0</v>
      </c>
      <c r="AI64" s="50">
        <v>174</v>
      </c>
      <c r="AJ64" s="50">
        <v>143</v>
      </c>
      <c r="AK64" s="50"/>
      <c r="AL64" s="52">
        <f t="shared" si="1"/>
        <v>317</v>
      </c>
      <c r="AM64" s="45"/>
    </row>
    <row r="65" spans="1:39" s="2" customFormat="1" hidden="1">
      <c r="A65" s="16" t="s">
        <v>69</v>
      </c>
      <c r="B65" s="60"/>
      <c r="C65" s="60"/>
      <c r="D65" s="15"/>
      <c r="E65" s="15"/>
      <c r="F65" s="60"/>
      <c r="G65" s="60"/>
      <c r="H65" s="60"/>
      <c r="I65" s="15"/>
      <c r="J65" s="60"/>
      <c r="K65" s="60"/>
      <c r="L65" s="60"/>
      <c r="M65" s="15"/>
      <c r="N65" s="15"/>
      <c r="O65" s="60"/>
      <c r="P65" s="60"/>
      <c r="Q65" s="60"/>
      <c r="R65" s="60"/>
      <c r="S65" s="60"/>
      <c r="T65" s="60"/>
      <c r="U65" s="60"/>
      <c r="V65" s="15"/>
      <c r="W65" s="15"/>
      <c r="X65" s="60"/>
      <c r="Y65" s="60"/>
      <c r="Z65" s="60"/>
      <c r="AA65" s="60"/>
      <c r="AB65" s="60"/>
      <c r="AC65" s="60"/>
      <c r="AD65" s="60"/>
      <c r="AE65" s="60"/>
      <c r="AF65" s="60"/>
      <c r="AG65" s="14">
        <f t="shared" si="0"/>
        <v>0</v>
      </c>
      <c r="AH65" s="33">
        <f>SUM(AG65+'april-09'!AH65)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 hidden="1">
      <c r="A66" s="16" t="s">
        <v>70</v>
      </c>
      <c r="B66" s="60"/>
      <c r="C66" s="60"/>
      <c r="D66" s="15"/>
      <c r="E66" s="15"/>
      <c r="F66" s="60"/>
      <c r="G66" s="60"/>
      <c r="H66" s="60"/>
      <c r="I66" s="15"/>
      <c r="J66" s="60"/>
      <c r="K66" s="60"/>
      <c r="L66" s="60"/>
      <c r="M66" s="15"/>
      <c r="N66" s="15"/>
      <c r="O66" s="60"/>
      <c r="P66" s="60"/>
      <c r="Q66" s="60"/>
      <c r="R66" s="60"/>
      <c r="S66" s="60"/>
      <c r="T66" s="60"/>
      <c r="U66" s="60"/>
      <c r="V66" s="15"/>
      <c r="W66" s="15"/>
      <c r="X66" s="60"/>
      <c r="Y66" s="60"/>
      <c r="Z66" s="60"/>
      <c r="AA66" s="60"/>
      <c r="AB66" s="60"/>
      <c r="AC66" s="60"/>
      <c r="AD66" s="60"/>
      <c r="AE66" s="60"/>
      <c r="AF66" s="14"/>
      <c r="AG66" s="14">
        <f t="shared" si="0"/>
        <v>0</v>
      </c>
      <c r="AH66" s="33">
        <f>SUM(AG66+'april-09'!AH66)</f>
        <v>0</v>
      </c>
      <c r="AI66" s="50">
        <v>191</v>
      </c>
      <c r="AJ66" s="50">
        <v>39</v>
      </c>
      <c r="AK66" s="50"/>
      <c r="AL66" s="52">
        <f t="shared" si="1"/>
        <v>230</v>
      </c>
      <c r="AM66" s="45"/>
    </row>
    <row r="67" spans="1:39" s="3" customFormat="1" hidden="1">
      <c r="A67" s="16" t="s">
        <v>71</v>
      </c>
      <c r="B67" s="60"/>
      <c r="C67" s="60"/>
      <c r="D67" s="15"/>
      <c r="E67" s="15"/>
      <c r="F67" s="60"/>
      <c r="G67" s="60"/>
      <c r="H67" s="60"/>
      <c r="I67" s="15"/>
      <c r="J67" s="60"/>
      <c r="K67" s="60"/>
      <c r="L67" s="60"/>
      <c r="M67" s="15"/>
      <c r="N67" s="15"/>
      <c r="O67" s="60"/>
      <c r="P67" s="60"/>
      <c r="Q67" s="60"/>
      <c r="R67" s="60"/>
      <c r="S67" s="60"/>
      <c r="T67" s="60"/>
      <c r="U67" s="60"/>
      <c r="V67" s="15"/>
      <c r="W67" s="15"/>
      <c r="X67" s="60"/>
      <c r="Y67" s="60"/>
      <c r="Z67" s="60"/>
      <c r="AA67" s="60"/>
      <c r="AB67" s="60"/>
      <c r="AC67" s="60"/>
      <c r="AD67" s="60"/>
      <c r="AE67" s="60"/>
      <c r="AF67" s="14"/>
      <c r="AG67" s="14">
        <f t="shared" si="0"/>
        <v>0</v>
      </c>
      <c r="AH67" s="33">
        <f>SUM(AG67+'april-09'!AH67)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>
      <c r="A68" s="16" t="s">
        <v>72</v>
      </c>
      <c r="B68" s="60"/>
      <c r="C68" s="60"/>
      <c r="D68" s="15"/>
      <c r="E68" s="15">
        <v>2</v>
      </c>
      <c r="F68" s="60"/>
      <c r="G68" s="60"/>
      <c r="H68" s="60"/>
      <c r="I68" s="15"/>
      <c r="J68" s="60"/>
      <c r="K68" s="60"/>
      <c r="L68" s="60"/>
      <c r="M68" s="15"/>
      <c r="N68" s="15"/>
      <c r="O68" s="60"/>
      <c r="P68" s="60"/>
      <c r="Q68" s="60"/>
      <c r="R68" s="60"/>
      <c r="S68" s="60"/>
      <c r="T68" s="60"/>
      <c r="U68" s="60"/>
      <c r="V68" s="15"/>
      <c r="W68" s="15"/>
      <c r="X68" s="60"/>
      <c r="Y68" s="60"/>
      <c r="Z68" s="60"/>
      <c r="AA68" s="60"/>
      <c r="AB68" s="60"/>
      <c r="AC68" s="60"/>
      <c r="AD68" s="60"/>
      <c r="AE68" s="60"/>
      <c r="AF68" s="14"/>
      <c r="AG68" s="14">
        <f t="shared" si="0"/>
        <v>2</v>
      </c>
      <c r="AH68" s="33">
        <f>SUM(AG68+'april-09'!AH68)</f>
        <v>3</v>
      </c>
      <c r="AI68" s="50">
        <v>607</v>
      </c>
      <c r="AJ68" s="50">
        <v>181</v>
      </c>
      <c r="AK68" s="50"/>
      <c r="AL68" s="52">
        <f t="shared" si="2"/>
        <v>791</v>
      </c>
      <c r="AM68" s="45"/>
    </row>
    <row r="69" spans="1:39" s="3" customFormat="1" hidden="1">
      <c r="A69" s="16" t="s">
        <v>73</v>
      </c>
      <c r="B69" s="60"/>
      <c r="C69" s="60"/>
      <c r="D69" s="15"/>
      <c r="E69" s="15"/>
      <c r="F69" s="60"/>
      <c r="G69" s="60"/>
      <c r="H69" s="60"/>
      <c r="I69" s="15"/>
      <c r="J69" s="60"/>
      <c r="K69" s="60"/>
      <c r="L69" s="60"/>
      <c r="M69" s="15"/>
      <c r="N69" s="15"/>
      <c r="O69" s="60"/>
      <c r="P69" s="60"/>
      <c r="Q69" s="60"/>
      <c r="R69" s="60"/>
      <c r="S69" s="60"/>
      <c r="T69" s="60"/>
      <c r="U69" s="60"/>
      <c r="V69" s="15"/>
      <c r="W69" s="15"/>
      <c r="X69" s="60"/>
      <c r="Y69" s="60"/>
      <c r="Z69" s="60"/>
      <c r="AA69" s="60"/>
      <c r="AB69" s="60"/>
      <c r="AC69" s="60"/>
      <c r="AD69" s="60"/>
      <c r="AE69" s="60"/>
      <c r="AF69" s="14"/>
      <c r="AG69" s="14">
        <f t="shared" si="0"/>
        <v>0</v>
      </c>
      <c r="AH69" s="33">
        <f>SUM(AG69+'april-09'!AH69)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 hidden="1">
      <c r="A70" s="16" t="s">
        <v>74</v>
      </c>
      <c r="B70" s="60"/>
      <c r="C70" s="60"/>
      <c r="D70" s="15"/>
      <c r="E70" s="15"/>
      <c r="F70" s="60"/>
      <c r="G70" s="60"/>
      <c r="H70" s="60"/>
      <c r="I70" s="15"/>
      <c r="J70" s="60"/>
      <c r="K70" s="60"/>
      <c r="L70" s="60"/>
      <c r="M70" s="15"/>
      <c r="N70" s="15"/>
      <c r="O70" s="60"/>
      <c r="P70" s="60"/>
      <c r="Q70" s="60"/>
      <c r="R70" s="60"/>
      <c r="S70" s="60"/>
      <c r="T70" s="60"/>
      <c r="U70" s="60"/>
      <c r="V70" s="15"/>
      <c r="W70" s="15"/>
      <c r="X70" s="60"/>
      <c r="Y70" s="60"/>
      <c r="Z70" s="60"/>
      <c r="AA70" s="60"/>
      <c r="AB70" s="60"/>
      <c r="AC70" s="60"/>
      <c r="AD70" s="60"/>
      <c r="AE70" s="60"/>
      <c r="AF70" s="14"/>
      <c r="AG70" s="14">
        <f t="shared" si="0"/>
        <v>0</v>
      </c>
      <c r="AH70" s="33">
        <f>SUM(AG70+'april-09'!AH70)</f>
        <v>0</v>
      </c>
      <c r="AI70" s="50">
        <v>82</v>
      </c>
      <c r="AJ70" s="50">
        <v>235</v>
      </c>
      <c r="AK70" s="50"/>
      <c r="AL70" s="52">
        <f t="shared" si="2"/>
        <v>317</v>
      </c>
      <c r="AM70" s="45"/>
    </row>
    <row r="71" spans="1:39" s="3" customFormat="1" hidden="1">
      <c r="A71" s="16" t="s">
        <v>75</v>
      </c>
      <c r="B71" s="60"/>
      <c r="C71" s="60"/>
      <c r="D71" s="15"/>
      <c r="E71" s="15"/>
      <c r="F71" s="60"/>
      <c r="G71" s="60"/>
      <c r="H71" s="60"/>
      <c r="I71" s="15"/>
      <c r="J71" s="60"/>
      <c r="K71" s="60"/>
      <c r="L71" s="60"/>
      <c r="M71" s="15"/>
      <c r="N71" s="15"/>
      <c r="O71" s="60"/>
      <c r="P71" s="60"/>
      <c r="Q71" s="60"/>
      <c r="R71" s="60"/>
      <c r="S71" s="60"/>
      <c r="T71" s="60"/>
      <c r="U71" s="60"/>
      <c r="V71" s="15"/>
      <c r="W71" s="15"/>
      <c r="X71" s="60"/>
      <c r="Y71" s="60"/>
      <c r="Z71" s="60"/>
      <c r="AA71" s="60"/>
      <c r="AB71" s="60"/>
      <c r="AC71" s="60"/>
      <c r="AD71" s="60"/>
      <c r="AE71" s="60"/>
      <c r="AF71" s="14"/>
      <c r="AG71" s="14">
        <f t="shared" si="0"/>
        <v>0</v>
      </c>
      <c r="AH71" s="33">
        <f>SUM(AG71+'april-09'!AH71)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16" t="s">
        <v>76</v>
      </c>
      <c r="B72" s="60"/>
      <c r="C72" s="60"/>
      <c r="D72" s="15"/>
      <c r="E72" s="15">
        <v>1</v>
      </c>
      <c r="F72" s="60"/>
      <c r="G72" s="60"/>
      <c r="H72" s="60"/>
      <c r="I72" s="15"/>
      <c r="J72" s="60"/>
      <c r="K72" s="60"/>
      <c r="L72" s="60"/>
      <c r="M72" s="15"/>
      <c r="N72" s="15"/>
      <c r="O72" s="60"/>
      <c r="P72" s="60"/>
      <c r="Q72" s="60"/>
      <c r="R72" s="60"/>
      <c r="S72" s="60"/>
      <c r="T72" s="60"/>
      <c r="U72" s="60"/>
      <c r="V72" s="15"/>
      <c r="W72" s="15"/>
      <c r="X72" s="60"/>
      <c r="Y72" s="60"/>
      <c r="Z72" s="60"/>
      <c r="AA72" s="60"/>
      <c r="AB72" s="60"/>
      <c r="AC72" s="60"/>
      <c r="AD72" s="60"/>
      <c r="AE72" s="60"/>
      <c r="AF72" s="61"/>
      <c r="AG72" s="14">
        <f t="shared" si="0"/>
        <v>1</v>
      </c>
      <c r="AH72" s="33">
        <f>SUM(AG72+'april-09'!AH72)</f>
        <v>2</v>
      </c>
      <c r="AI72" s="50">
        <v>3062</v>
      </c>
      <c r="AJ72" s="50">
        <v>3672</v>
      </c>
      <c r="AK72" s="50"/>
      <c r="AL72" s="52">
        <f t="shared" si="2"/>
        <v>6736</v>
      </c>
      <c r="AM72" s="45"/>
    </row>
    <row r="73" spans="1:39" s="3" customFormat="1">
      <c r="A73" s="16" t="s">
        <v>77</v>
      </c>
      <c r="B73" s="60"/>
      <c r="C73" s="60"/>
      <c r="D73" s="15"/>
      <c r="E73" s="15"/>
      <c r="F73" s="60"/>
      <c r="G73" s="60"/>
      <c r="H73" s="60"/>
      <c r="I73" s="15"/>
      <c r="J73" s="60"/>
      <c r="K73" s="60"/>
      <c r="L73" s="60"/>
      <c r="M73" s="15"/>
      <c r="N73" s="15"/>
      <c r="O73" s="60"/>
      <c r="P73" s="60"/>
      <c r="Q73" s="60"/>
      <c r="R73" s="60"/>
      <c r="S73" s="60"/>
      <c r="T73" s="60"/>
      <c r="U73" s="60"/>
      <c r="V73" s="15"/>
      <c r="W73" s="15"/>
      <c r="X73" s="60"/>
      <c r="Y73" s="60"/>
      <c r="Z73" s="60"/>
      <c r="AA73" s="60"/>
      <c r="AB73" s="60"/>
      <c r="AC73" s="60"/>
      <c r="AD73" s="60"/>
      <c r="AE73" s="60"/>
      <c r="AF73" s="60"/>
      <c r="AG73" s="14">
        <f t="shared" si="0"/>
        <v>0</v>
      </c>
      <c r="AH73" s="33">
        <f>SUM(AG73+'april-09'!AH73)</f>
        <v>1</v>
      </c>
      <c r="AI73" s="50">
        <v>1967</v>
      </c>
      <c r="AJ73" s="50">
        <v>4751</v>
      </c>
      <c r="AK73" s="50"/>
      <c r="AL73" s="52">
        <f t="shared" si="2"/>
        <v>6719</v>
      </c>
      <c r="AM73" s="45"/>
    </row>
    <row r="74" spans="1:39" s="2" customFormat="1">
      <c r="A74" s="16" t="s">
        <v>78</v>
      </c>
      <c r="B74" s="60"/>
      <c r="C74" s="60"/>
      <c r="D74" s="15">
        <v>3</v>
      </c>
      <c r="E74" s="15"/>
      <c r="F74" s="60"/>
      <c r="G74" s="60"/>
      <c r="H74" s="60"/>
      <c r="I74" s="15"/>
      <c r="J74" s="60"/>
      <c r="K74" s="60"/>
      <c r="L74" s="60"/>
      <c r="M74" s="15">
        <v>1</v>
      </c>
      <c r="N74" s="15"/>
      <c r="O74" s="60"/>
      <c r="P74" s="60"/>
      <c r="Q74" s="60"/>
      <c r="R74" s="60"/>
      <c r="S74" s="60"/>
      <c r="T74" s="60"/>
      <c r="U74" s="60"/>
      <c r="V74" s="15"/>
      <c r="W74" s="15"/>
      <c r="X74" s="60"/>
      <c r="Y74" s="60"/>
      <c r="Z74" s="60"/>
      <c r="AA74" s="60"/>
      <c r="AB74" s="60"/>
      <c r="AC74" s="60"/>
      <c r="AD74" s="60"/>
      <c r="AE74" s="60"/>
      <c r="AF74" s="60"/>
      <c r="AG74" s="14">
        <f t="shared" si="0"/>
        <v>4</v>
      </c>
      <c r="AH74" s="33">
        <f>SUM(AG74+'april-09'!AH74)</f>
        <v>19</v>
      </c>
      <c r="AI74" s="50">
        <v>14815</v>
      </c>
      <c r="AJ74" s="50">
        <v>8368</v>
      </c>
      <c r="AK74" s="50"/>
      <c r="AL74" s="52">
        <f t="shared" si="2"/>
        <v>23202</v>
      </c>
      <c r="AM74" s="45"/>
    </row>
    <row r="75" spans="1:39" s="2" customFormat="1" hidden="1">
      <c r="A75" s="35" t="s">
        <v>79</v>
      </c>
      <c r="B75" s="60"/>
      <c r="C75" s="60"/>
      <c r="D75" s="15"/>
      <c r="E75" s="15"/>
      <c r="F75" s="60"/>
      <c r="G75" s="60"/>
      <c r="H75" s="60"/>
      <c r="I75" s="15"/>
      <c r="J75" s="60"/>
      <c r="K75" s="60"/>
      <c r="L75" s="60"/>
      <c r="M75" s="15"/>
      <c r="N75" s="15"/>
      <c r="O75" s="60"/>
      <c r="P75" s="60"/>
      <c r="Q75" s="60"/>
      <c r="R75" s="60"/>
      <c r="S75" s="60"/>
      <c r="T75" s="60"/>
      <c r="U75" s="60"/>
      <c r="V75" s="15"/>
      <c r="W75" s="15"/>
      <c r="X75" s="60"/>
      <c r="Y75" s="60"/>
      <c r="Z75" s="60"/>
      <c r="AA75" s="60"/>
      <c r="AB75" s="60"/>
      <c r="AC75" s="60"/>
      <c r="AD75" s="60"/>
      <c r="AE75" s="60"/>
      <c r="AF75" s="60"/>
      <c r="AG75" s="14">
        <f t="shared" si="0"/>
        <v>0</v>
      </c>
      <c r="AH75" s="33">
        <f>SUM(AG75+'april-09'!AH75)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 hidden="1">
      <c r="A76" s="35" t="s">
        <v>80</v>
      </c>
      <c r="B76" s="60"/>
      <c r="C76" s="60"/>
      <c r="D76" s="15"/>
      <c r="E76" s="15"/>
      <c r="F76" s="60"/>
      <c r="G76" s="60"/>
      <c r="H76" s="60"/>
      <c r="I76" s="15"/>
      <c r="J76" s="60"/>
      <c r="K76" s="60"/>
      <c r="L76" s="60"/>
      <c r="M76" s="15"/>
      <c r="N76" s="15"/>
      <c r="O76" s="60"/>
      <c r="P76" s="60"/>
      <c r="Q76" s="60"/>
      <c r="R76" s="60"/>
      <c r="S76" s="60"/>
      <c r="T76" s="60"/>
      <c r="U76" s="60"/>
      <c r="V76" s="15"/>
      <c r="W76" s="15"/>
      <c r="X76" s="60"/>
      <c r="Y76" s="60"/>
      <c r="Z76" s="60"/>
      <c r="AA76" s="60"/>
      <c r="AB76" s="60"/>
      <c r="AC76" s="60"/>
      <c r="AD76" s="60"/>
      <c r="AE76" s="60"/>
      <c r="AF76" s="60"/>
      <c r="AG76" s="14">
        <f t="shared" si="0"/>
        <v>0</v>
      </c>
      <c r="AH76" s="33">
        <f>SUM(AG76+'april-09'!AH76)</f>
        <v>0</v>
      </c>
      <c r="AI76" s="50">
        <v>135</v>
      </c>
      <c r="AJ76" s="50">
        <v>24</v>
      </c>
      <c r="AK76" s="50"/>
      <c r="AL76" s="52">
        <f t="shared" si="2"/>
        <v>159</v>
      </c>
      <c r="AM76" s="45"/>
    </row>
    <row r="77" spans="1:39" s="2" customFormat="1" hidden="1">
      <c r="A77" s="35" t="s">
        <v>81</v>
      </c>
      <c r="B77" s="60"/>
      <c r="C77" s="60"/>
      <c r="D77" s="15"/>
      <c r="E77" s="15"/>
      <c r="F77" s="60"/>
      <c r="G77" s="60"/>
      <c r="H77" s="60"/>
      <c r="I77" s="15"/>
      <c r="J77" s="60"/>
      <c r="K77" s="60"/>
      <c r="L77" s="60"/>
      <c r="M77" s="15"/>
      <c r="N77" s="15"/>
      <c r="O77" s="60"/>
      <c r="P77" s="60"/>
      <c r="Q77" s="60"/>
      <c r="R77" s="60"/>
      <c r="S77" s="60"/>
      <c r="T77" s="60"/>
      <c r="U77" s="60"/>
      <c r="V77" s="15"/>
      <c r="W77" s="15"/>
      <c r="X77" s="60"/>
      <c r="Y77" s="60"/>
      <c r="Z77" s="60"/>
      <c r="AA77" s="60"/>
      <c r="AB77" s="60"/>
      <c r="AC77" s="60"/>
      <c r="AD77" s="60"/>
      <c r="AE77" s="60"/>
      <c r="AF77" s="60"/>
      <c r="AG77" s="14">
        <f t="shared" si="0"/>
        <v>0</v>
      </c>
      <c r="AH77" s="33">
        <f>SUM(AG77+'april-09'!AH77)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>
      <c r="A78" s="58" t="s">
        <v>82</v>
      </c>
      <c r="B78" s="60"/>
      <c r="C78" s="60"/>
      <c r="D78" s="15"/>
      <c r="E78" s="15"/>
      <c r="F78" s="60"/>
      <c r="G78" s="60"/>
      <c r="H78" s="60"/>
      <c r="I78" s="15"/>
      <c r="J78" s="60"/>
      <c r="K78" s="60"/>
      <c r="L78" s="60"/>
      <c r="M78" s="57">
        <v>1</v>
      </c>
      <c r="N78" s="15"/>
      <c r="O78" s="60"/>
      <c r="P78" s="60"/>
      <c r="Q78" s="60"/>
      <c r="R78" s="60"/>
      <c r="S78" s="60"/>
      <c r="T78" s="60"/>
      <c r="U78" s="60"/>
      <c r="V78" s="15"/>
      <c r="W78" s="15"/>
      <c r="X78" s="60"/>
      <c r="Y78" s="60"/>
      <c r="Z78" s="60"/>
      <c r="AA78" s="60"/>
      <c r="AB78" s="60"/>
      <c r="AC78" s="60"/>
      <c r="AD78" s="60"/>
      <c r="AE78" s="60"/>
      <c r="AF78" s="60"/>
      <c r="AG78" s="14">
        <f t="shared" si="0"/>
        <v>1</v>
      </c>
      <c r="AH78" s="33">
        <f>SUM(AG78+'april-09'!AH78)</f>
        <v>1</v>
      </c>
      <c r="AI78" s="50">
        <v>2771</v>
      </c>
      <c r="AJ78" s="50">
        <v>854</v>
      </c>
      <c r="AK78" s="50"/>
      <c r="AL78" s="52">
        <f t="shared" si="2"/>
        <v>3626</v>
      </c>
      <c r="AM78" s="45"/>
    </row>
    <row r="79" spans="1:39" s="2" customFormat="1" hidden="1">
      <c r="A79" s="35" t="s">
        <v>83</v>
      </c>
      <c r="B79" s="60"/>
      <c r="C79" s="60"/>
      <c r="D79" s="15"/>
      <c r="E79" s="15"/>
      <c r="F79" s="60"/>
      <c r="G79" s="60"/>
      <c r="H79" s="60"/>
      <c r="I79" s="15"/>
      <c r="J79" s="60"/>
      <c r="K79" s="60"/>
      <c r="L79" s="60"/>
      <c r="M79" s="15"/>
      <c r="N79" s="15"/>
      <c r="O79" s="60"/>
      <c r="P79" s="60"/>
      <c r="Q79" s="60"/>
      <c r="R79" s="60"/>
      <c r="S79" s="60"/>
      <c r="T79" s="60"/>
      <c r="U79" s="60"/>
      <c r="V79" s="15"/>
      <c r="W79" s="15"/>
      <c r="X79" s="60"/>
      <c r="Y79" s="60"/>
      <c r="Z79" s="60"/>
      <c r="AA79" s="60"/>
      <c r="AB79" s="60"/>
      <c r="AC79" s="60"/>
      <c r="AD79" s="60"/>
      <c r="AE79" s="60"/>
      <c r="AF79" s="60"/>
      <c r="AG79" s="14">
        <f t="shared" si="0"/>
        <v>0</v>
      </c>
      <c r="AH79" s="33">
        <f>SUM(AG79+'april-09'!AH79)</f>
        <v>0</v>
      </c>
      <c r="AI79" s="50">
        <v>526</v>
      </c>
      <c r="AJ79" s="50">
        <v>158</v>
      </c>
      <c r="AK79" s="50"/>
      <c r="AL79" s="52">
        <f t="shared" si="2"/>
        <v>684</v>
      </c>
      <c r="AM79" s="45"/>
    </row>
    <row r="80" spans="1:39" s="2" customFormat="1" hidden="1">
      <c r="A80" s="35" t="s">
        <v>84</v>
      </c>
      <c r="B80" s="60"/>
      <c r="C80" s="60"/>
      <c r="D80" s="15"/>
      <c r="E80" s="15"/>
      <c r="F80" s="60"/>
      <c r="G80" s="60"/>
      <c r="H80" s="60"/>
      <c r="I80" s="15"/>
      <c r="J80" s="60"/>
      <c r="K80" s="60"/>
      <c r="L80" s="60"/>
      <c r="M80" s="15"/>
      <c r="N80" s="15"/>
      <c r="O80" s="60"/>
      <c r="P80" s="60"/>
      <c r="Q80" s="60"/>
      <c r="R80" s="60"/>
      <c r="S80" s="60"/>
      <c r="T80" s="60"/>
      <c r="U80" s="60"/>
      <c r="V80" s="15"/>
      <c r="W80" s="15"/>
      <c r="X80" s="60"/>
      <c r="Y80" s="60"/>
      <c r="Z80" s="60"/>
      <c r="AA80" s="60"/>
      <c r="AB80" s="60"/>
      <c r="AC80" s="60"/>
      <c r="AD80" s="60"/>
      <c r="AE80" s="60"/>
      <c r="AF80" s="60"/>
      <c r="AG80" s="14">
        <f t="shared" si="0"/>
        <v>0</v>
      </c>
      <c r="AH80" s="33">
        <f>SUM(AG80+'april-09'!AH80)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>
      <c r="A81" s="58" t="s">
        <v>86</v>
      </c>
      <c r="B81" s="60"/>
      <c r="C81" s="60"/>
      <c r="D81" s="15"/>
      <c r="E81" s="15"/>
      <c r="F81" s="60"/>
      <c r="G81" s="60"/>
      <c r="H81" s="60"/>
      <c r="I81" s="57">
        <v>1</v>
      </c>
      <c r="J81" s="60"/>
      <c r="K81" s="60"/>
      <c r="L81" s="60"/>
      <c r="M81" s="15"/>
      <c r="N81" s="15"/>
      <c r="O81" s="60"/>
      <c r="P81" s="60"/>
      <c r="Q81" s="60"/>
      <c r="R81" s="60"/>
      <c r="S81" s="60"/>
      <c r="T81" s="60"/>
      <c r="U81" s="60"/>
      <c r="V81" s="15"/>
      <c r="W81" s="15"/>
      <c r="X81" s="60"/>
      <c r="Y81" s="60"/>
      <c r="Z81" s="60"/>
      <c r="AA81" s="60"/>
      <c r="AB81" s="60"/>
      <c r="AC81" s="60"/>
      <c r="AD81" s="60"/>
      <c r="AE81" s="60"/>
      <c r="AF81" s="60"/>
      <c r="AG81" s="14">
        <f t="shared" si="0"/>
        <v>1</v>
      </c>
      <c r="AH81" s="33">
        <f>SUM(AG81+'april-09'!AH81)</f>
        <v>1</v>
      </c>
      <c r="AI81" s="50">
        <v>96</v>
      </c>
      <c r="AJ81" s="50">
        <v>28</v>
      </c>
      <c r="AK81" s="50"/>
      <c r="AL81" s="52">
        <f t="shared" si="2"/>
        <v>125</v>
      </c>
      <c r="AM81" s="45"/>
    </row>
    <row r="82" spans="1:39" s="2" customFormat="1" hidden="1">
      <c r="A82" s="35" t="s">
        <v>87</v>
      </c>
      <c r="B82" s="60"/>
      <c r="C82" s="60"/>
      <c r="D82" s="15"/>
      <c r="E82" s="15"/>
      <c r="F82" s="60"/>
      <c r="G82" s="60"/>
      <c r="H82" s="60"/>
      <c r="I82" s="15"/>
      <c r="J82" s="60"/>
      <c r="K82" s="60"/>
      <c r="L82" s="60"/>
      <c r="M82" s="15"/>
      <c r="N82" s="15"/>
      <c r="O82" s="60"/>
      <c r="P82" s="60"/>
      <c r="Q82" s="60"/>
      <c r="R82" s="60"/>
      <c r="S82" s="60"/>
      <c r="T82" s="60"/>
      <c r="U82" s="60"/>
      <c r="V82" s="15"/>
      <c r="W82" s="15"/>
      <c r="X82" s="60"/>
      <c r="Y82" s="60"/>
      <c r="Z82" s="60"/>
      <c r="AA82" s="60"/>
      <c r="AB82" s="60"/>
      <c r="AC82" s="60"/>
      <c r="AD82" s="60"/>
      <c r="AE82" s="60"/>
      <c r="AF82" s="60"/>
      <c r="AG82" s="14">
        <f t="shared" si="0"/>
        <v>0</v>
      </c>
      <c r="AH82" s="33">
        <f>SUM(AG82+'april-09'!AH82)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60"/>
      <c r="C83" s="60"/>
      <c r="D83" s="15"/>
      <c r="E83" s="15"/>
      <c r="F83" s="60"/>
      <c r="G83" s="60"/>
      <c r="H83" s="60"/>
      <c r="I83" s="15"/>
      <c r="J83" s="60"/>
      <c r="K83" s="60"/>
      <c r="L83" s="60"/>
      <c r="M83" s="15"/>
      <c r="N83" s="15"/>
      <c r="O83" s="60"/>
      <c r="P83" s="60"/>
      <c r="Q83" s="60"/>
      <c r="R83" s="60"/>
      <c r="S83" s="60"/>
      <c r="T83" s="60"/>
      <c r="U83" s="60"/>
      <c r="V83" s="15"/>
      <c r="W83" s="15"/>
      <c r="X83" s="60"/>
      <c r="Y83" s="60"/>
      <c r="Z83" s="60"/>
      <c r="AA83" s="60"/>
      <c r="AB83" s="60"/>
      <c r="AC83" s="60"/>
      <c r="AD83" s="60"/>
      <c r="AE83" s="60"/>
      <c r="AF83" s="60"/>
      <c r="AG83" s="14">
        <f t="shared" si="0"/>
        <v>0</v>
      </c>
      <c r="AH83" s="33">
        <f>SUM(AG83+'april-09'!AH83)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60"/>
      <c r="C84" s="60"/>
      <c r="D84" s="15">
        <v>1</v>
      </c>
      <c r="E84" s="15"/>
      <c r="F84" s="60"/>
      <c r="G84" s="60"/>
      <c r="H84" s="60"/>
      <c r="I84" s="15">
        <v>1</v>
      </c>
      <c r="J84" s="60"/>
      <c r="K84" s="60"/>
      <c r="L84" s="60"/>
      <c r="M84" s="15"/>
      <c r="N84" s="15"/>
      <c r="O84" s="60"/>
      <c r="P84" s="60"/>
      <c r="Q84" s="60"/>
      <c r="R84" s="60"/>
      <c r="S84" s="60"/>
      <c r="T84" s="60"/>
      <c r="U84" s="60"/>
      <c r="V84" s="15"/>
      <c r="W84" s="15"/>
      <c r="X84" s="60"/>
      <c r="Y84" s="60"/>
      <c r="Z84" s="60"/>
      <c r="AA84" s="60"/>
      <c r="AB84" s="60"/>
      <c r="AC84" s="60"/>
      <c r="AD84" s="60"/>
      <c r="AE84" s="60"/>
      <c r="AF84" s="60"/>
      <c r="AG84" s="14">
        <f t="shared" si="0"/>
        <v>2</v>
      </c>
      <c r="AH84" s="33">
        <f>SUM(AG84+'april-09'!AH84)</f>
        <v>3</v>
      </c>
      <c r="AI84" s="50">
        <v>1525</v>
      </c>
      <c r="AJ84" s="50">
        <v>620</v>
      </c>
      <c r="AK84" s="50"/>
      <c r="AL84" s="52">
        <f t="shared" si="2"/>
        <v>2148</v>
      </c>
      <c r="AM84" s="45"/>
    </row>
    <row r="85" spans="1:39" s="2" customFormat="1" hidden="1">
      <c r="A85" s="35" t="s">
        <v>90</v>
      </c>
      <c r="B85" s="60"/>
      <c r="C85" s="60"/>
      <c r="D85" s="15"/>
      <c r="E85" s="15"/>
      <c r="F85" s="60"/>
      <c r="G85" s="60"/>
      <c r="H85" s="60"/>
      <c r="I85" s="15"/>
      <c r="J85" s="60"/>
      <c r="K85" s="60"/>
      <c r="L85" s="60"/>
      <c r="M85" s="15"/>
      <c r="N85" s="15"/>
      <c r="O85" s="60"/>
      <c r="P85" s="60"/>
      <c r="Q85" s="60"/>
      <c r="R85" s="60"/>
      <c r="S85" s="60"/>
      <c r="T85" s="60"/>
      <c r="U85" s="60"/>
      <c r="V85" s="15"/>
      <c r="W85" s="15"/>
      <c r="X85" s="60"/>
      <c r="Y85" s="60"/>
      <c r="Z85" s="60"/>
      <c r="AA85" s="60"/>
      <c r="AB85" s="60"/>
      <c r="AC85" s="60"/>
      <c r="AD85" s="60"/>
      <c r="AE85" s="60"/>
      <c r="AF85" s="60"/>
      <c r="AG85" s="14">
        <f t="shared" si="0"/>
        <v>0</v>
      </c>
      <c r="AH85" s="33">
        <f>SUM(AG85+'april-09'!AH85)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58" t="s">
        <v>91</v>
      </c>
      <c r="B86" s="60"/>
      <c r="C86" s="60"/>
      <c r="D86" s="15"/>
      <c r="E86" s="15"/>
      <c r="F86" s="60"/>
      <c r="G86" s="60"/>
      <c r="H86" s="60"/>
      <c r="I86" s="15"/>
      <c r="J86" s="60"/>
      <c r="K86" s="60"/>
      <c r="L86" s="60"/>
      <c r="M86" s="15"/>
      <c r="N86" s="15"/>
      <c r="O86" s="60"/>
      <c r="P86" s="60"/>
      <c r="Q86" s="60"/>
      <c r="R86" s="60"/>
      <c r="S86" s="60"/>
      <c r="T86" s="60"/>
      <c r="U86" s="60"/>
      <c r="V86" s="57">
        <v>1</v>
      </c>
      <c r="W86" s="15"/>
      <c r="X86" s="60"/>
      <c r="Y86" s="60"/>
      <c r="Z86" s="60"/>
      <c r="AA86" s="60"/>
      <c r="AB86" s="60"/>
      <c r="AC86" s="60"/>
      <c r="AD86" s="60"/>
      <c r="AE86" s="60"/>
      <c r="AF86" s="60"/>
      <c r="AG86" s="14">
        <f t="shared" si="0"/>
        <v>1</v>
      </c>
      <c r="AH86" s="33">
        <f>SUM(AG86+'april-09'!AH86)</f>
        <v>2</v>
      </c>
      <c r="AI86" s="50">
        <v>978</v>
      </c>
      <c r="AJ86" s="50">
        <v>433</v>
      </c>
      <c r="AK86" s="50"/>
      <c r="AL86" s="52">
        <f t="shared" si="2"/>
        <v>1413</v>
      </c>
      <c r="AM86" s="45"/>
    </row>
    <row r="87" spans="1:39" s="2" customFormat="1" hidden="1">
      <c r="A87" s="35" t="s">
        <v>92</v>
      </c>
      <c r="B87" s="60"/>
      <c r="C87" s="60"/>
      <c r="D87" s="15"/>
      <c r="E87" s="15"/>
      <c r="F87" s="60"/>
      <c r="G87" s="60"/>
      <c r="H87" s="60"/>
      <c r="I87" s="15"/>
      <c r="J87" s="60"/>
      <c r="K87" s="60"/>
      <c r="L87" s="60"/>
      <c r="M87" s="15"/>
      <c r="N87" s="15"/>
      <c r="O87" s="60"/>
      <c r="P87" s="60"/>
      <c r="Q87" s="60"/>
      <c r="R87" s="60"/>
      <c r="S87" s="60"/>
      <c r="T87" s="60"/>
      <c r="U87" s="60"/>
      <c r="V87" s="15"/>
      <c r="W87" s="15"/>
      <c r="X87" s="60"/>
      <c r="Y87" s="60"/>
      <c r="Z87" s="60"/>
      <c r="AA87" s="60"/>
      <c r="AB87" s="60"/>
      <c r="AC87" s="60"/>
      <c r="AD87" s="60"/>
      <c r="AE87" s="60"/>
      <c r="AF87" s="60"/>
      <c r="AG87" s="14">
        <f t="shared" si="0"/>
        <v>0</v>
      </c>
      <c r="AH87" s="33">
        <f>SUM(AG87+'april-09'!AH87)</f>
        <v>0</v>
      </c>
      <c r="AI87" s="50">
        <v>434</v>
      </c>
      <c r="AJ87" s="50">
        <v>196</v>
      </c>
      <c r="AK87" s="50"/>
      <c r="AL87" s="52">
        <f t="shared" si="2"/>
        <v>630</v>
      </c>
      <c r="AM87" s="45"/>
    </row>
    <row r="88" spans="1:39" s="2" customFormat="1" hidden="1">
      <c r="A88" s="35" t="s">
        <v>93</v>
      </c>
      <c r="B88" s="60"/>
      <c r="C88" s="60"/>
      <c r="D88" s="15"/>
      <c r="E88" s="15"/>
      <c r="F88" s="60"/>
      <c r="G88" s="60"/>
      <c r="H88" s="60"/>
      <c r="I88" s="15"/>
      <c r="J88" s="60"/>
      <c r="K88" s="60"/>
      <c r="L88" s="60"/>
      <c r="M88" s="15"/>
      <c r="N88" s="15"/>
      <c r="O88" s="60"/>
      <c r="P88" s="60"/>
      <c r="Q88" s="60"/>
      <c r="R88" s="60"/>
      <c r="S88" s="60"/>
      <c r="T88" s="60"/>
      <c r="U88" s="60"/>
      <c r="V88" s="15"/>
      <c r="W88" s="15"/>
      <c r="X88" s="60"/>
      <c r="Y88" s="60"/>
      <c r="Z88" s="60"/>
      <c r="AA88" s="60"/>
      <c r="AB88" s="60"/>
      <c r="AC88" s="60"/>
      <c r="AD88" s="60"/>
      <c r="AE88" s="60"/>
      <c r="AF88" s="60"/>
      <c r="AG88" s="14">
        <f t="shared" si="0"/>
        <v>0</v>
      </c>
      <c r="AH88" s="33">
        <f>SUM(AG88+'april-09'!AH88)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60"/>
      <c r="C89" s="60"/>
      <c r="D89" s="15"/>
      <c r="E89" s="15"/>
      <c r="F89" s="60"/>
      <c r="G89" s="60"/>
      <c r="H89" s="60"/>
      <c r="I89" s="15"/>
      <c r="J89" s="60"/>
      <c r="K89" s="60"/>
      <c r="L89" s="60"/>
      <c r="M89" s="15"/>
      <c r="N89" s="15"/>
      <c r="O89" s="60"/>
      <c r="P89" s="60"/>
      <c r="Q89" s="60"/>
      <c r="R89" s="60"/>
      <c r="S89" s="60"/>
      <c r="T89" s="60"/>
      <c r="U89" s="60"/>
      <c r="V89" s="15"/>
      <c r="W89" s="15"/>
      <c r="X89" s="60"/>
      <c r="Y89" s="60"/>
      <c r="Z89" s="60"/>
      <c r="AA89" s="60"/>
      <c r="AB89" s="60"/>
      <c r="AC89" s="60"/>
      <c r="AD89" s="60"/>
      <c r="AE89" s="60"/>
      <c r="AF89" s="60"/>
      <c r="AG89" s="14">
        <f t="shared" si="0"/>
        <v>0</v>
      </c>
      <c r="AH89" s="33">
        <f>SUM(AG89+'april-09'!AH89)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60"/>
      <c r="C90" s="60"/>
      <c r="D90" s="15"/>
      <c r="E90" s="15"/>
      <c r="F90" s="60"/>
      <c r="G90" s="60"/>
      <c r="H90" s="60"/>
      <c r="I90" s="15"/>
      <c r="J90" s="60"/>
      <c r="K90" s="60"/>
      <c r="L90" s="60"/>
      <c r="M90" s="15"/>
      <c r="N90" s="15"/>
      <c r="O90" s="60"/>
      <c r="P90" s="60"/>
      <c r="Q90" s="60"/>
      <c r="R90" s="60"/>
      <c r="S90" s="60"/>
      <c r="T90" s="60"/>
      <c r="U90" s="60"/>
      <c r="V90" s="15"/>
      <c r="W90" s="15"/>
      <c r="X90" s="60"/>
      <c r="Y90" s="60"/>
      <c r="Z90" s="60"/>
      <c r="AA90" s="60"/>
      <c r="AB90" s="60"/>
      <c r="AC90" s="60"/>
      <c r="AD90" s="60"/>
      <c r="AE90" s="60"/>
      <c r="AF90" s="60"/>
      <c r="AG90" s="14">
        <f t="shared" si="0"/>
        <v>0</v>
      </c>
      <c r="AH90" s="33">
        <f>SUM(AG90+'april-09'!AH90)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>
      <c r="A91" s="58" t="s">
        <v>96</v>
      </c>
      <c r="B91" s="60"/>
      <c r="C91" s="60"/>
      <c r="D91" s="15"/>
      <c r="E91" s="15"/>
      <c r="F91" s="60"/>
      <c r="G91" s="60"/>
      <c r="H91" s="60"/>
      <c r="I91" s="15"/>
      <c r="J91" s="60"/>
      <c r="K91" s="60"/>
      <c r="L91" s="60"/>
      <c r="M91" s="15"/>
      <c r="N91" s="15"/>
      <c r="O91" s="60"/>
      <c r="P91" s="60"/>
      <c r="Q91" s="60"/>
      <c r="R91" s="60"/>
      <c r="S91" s="60"/>
      <c r="T91" s="60"/>
      <c r="U91" s="60"/>
      <c r="V91" s="57">
        <v>1</v>
      </c>
      <c r="W91" s="15"/>
      <c r="X91" s="60"/>
      <c r="Y91" s="60"/>
      <c r="Z91" s="60"/>
      <c r="AA91" s="60"/>
      <c r="AB91" s="60"/>
      <c r="AC91" s="60"/>
      <c r="AD91" s="60"/>
      <c r="AE91" s="60"/>
      <c r="AF91" s="60"/>
      <c r="AG91" s="14">
        <f t="shared" si="0"/>
        <v>1</v>
      </c>
      <c r="AH91" s="33">
        <f>SUM(AG91+'april-09'!AH91)</f>
        <v>1</v>
      </c>
      <c r="AI91" s="50">
        <v>124</v>
      </c>
      <c r="AJ91" s="50">
        <v>49</v>
      </c>
      <c r="AK91" s="50"/>
      <c r="AL91" s="52">
        <f t="shared" si="2"/>
        <v>174</v>
      </c>
      <c r="AM91" s="45"/>
    </row>
    <row r="92" spans="1:39" s="2" customFormat="1" hidden="1">
      <c r="A92" s="35" t="s">
        <v>97</v>
      </c>
      <c r="B92" s="60"/>
      <c r="C92" s="60"/>
      <c r="D92" s="15"/>
      <c r="E92" s="15"/>
      <c r="F92" s="60"/>
      <c r="G92" s="60"/>
      <c r="H92" s="60"/>
      <c r="I92" s="15"/>
      <c r="J92" s="60"/>
      <c r="K92" s="60"/>
      <c r="L92" s="60"/>
      <c r="M92" s="15"/>
      <c r="N92" s="15"/>
      <c r="O92" s="60"/>
      <c r="P92" s="60"/>
      <c r="Q92" s="60"/>
      <c r="R92" s="60"/>
      <c r="S92" s="60"/>
      <c r="T92" s="60"/>
      <c r="U92" s="60"/>
      <c r="V92" s="15"/>
      <c r="W92" s="15"/>
      <c r="X92" s="60"/>
      <c r="Y92" s="60"/>
      <c r="Z92" s="60"/>
      <c r="AA92" s="60"/>
      <c r="AB92" s="60"/>
      <c r="AC92" s="60"/>
      <c r="AD92" s="60"/>
      <c r="AE92" s="60"/>
      <c r="AF92" s="60"/>
      <c r="AG92" s="14">
        <f t="shared" si="0"/>
        <v>0</v>
      </c>
      <c r="AH92" s="33">
        <f>SUM(AG92+'april-09'!AH92)</f>
        <v>0</v>
      </c>
      <c r="AI92" s="50">
        <v>7</v>
      </c>
      <c r="AJ92" s="50">
        <v>2</v>
      </c>
      <c r="AK92" s="50"/>
      <c r="AL92" s="52">
        <f t="shared" si="2"/>
        <v>9</v>
      </c>
      <c r="AM92" s="45"/>
    </row>
    <row r="93" spans="1:39" s="2" customFormat="1" hidden="1">
      <c r="A93" s="35" t="s">
        <v>98</v>
      </c>
      <c r="B93" s="60"/>
      <c r="C93" s="60"/>
      <c r="D93" s="15"/>
      <c r="E93" s="15"/>
      <c r="F93" s="60"/>
      <c r="G93" s="60"/>
      <c r="H93" s="60"/>
      <c r="I93" s="15"/>
      <c r="J93" s="60"/>
      <c r="K93" s="60"/>
      <c r="L93" s="60"/>
      <c r="M93" s="15"/>
      <c r="N93" s="15"/>
      <c r="O93" s="60"/>
      <c r="P93" s="60"/>
      <c r="Q93" s="60"/>
      <c r="R93" s="60"/>
      <c r="S93" s="60"/>
      <c r="T93" s="60"/>
      <c r="U93" s="60"/>
      <c r="V93" s="15"/>
      <c r="W93" s="15"/>
      <c r="X93" s="60"/>
      <c r="Y93" s="60"/>
      <c r="Z93" s="60"/>
      <c r="AA93" s="60"/>
      <c r="AB93" s="60"/>
      <c r="AC93" s="60"/>
      <c r="AD93" s="60"/>
      <c r="AE93" s="60"/>
      <c r="AF93" s="60"/>
      <c r="AG93" s="14">
        <f t="shared" si="0"/>
        <v>0</v>
      </c>
      <c r="AH93" s="33">
        <f>SUM(AG93+'april-09'!AH93)</f>
        <v>0</v>
      </c>
      <c r="AI93" s="50">
        <v>1968</v>
      </c>
      <c r="AJ93" s="50">
        <v>381</v>
      </c>
      <c r="AK93" s="50"/>
      <c r="AL93" s="52">
        <f t="shared" si="2"/>
        <v>2349</v>
      </c>
      <c r="AM93" s="45"/>
    </row>
    <row r="94" spans="1:39" s="2" customFormat="1" hidden="1">
      <c r="A94" s="35" t="s">
        <v>99</v>
      </c>
      <c r="B94" s="60"/>
      <c r="C94" s="60"/>
      <c r="D94" s="15"/>
      <c r="E94" s="15"/>
      <c r="F94" s="60"/>
      <c r="G94" s="60"/>
      <c r="H94" s="60"/>
      <c r="I94" s="15"/>
      <c r="J94" s="60"/>
      <c r="K94" s="60"/>
      <c r="L94" s="60"/>
      <c r="M94" s="15"/>
      <c r="N94" s="15"/>
      <c r="O94" s="60"/>
      <c r="P94" s="60"/>
      <c r="Q94" s="60"/>
      <c r="R94" s="60"/>
      <c r="S94" s="60"/>
      <c r="T94" s="60"/>
      <c r="U94" s="60"/>
      <c r="V94" s="15"/>
      <c r="W94" s="15"/>
      <c r="X94" s="60"/>
      <c r="Y94" s="60"/>
      <c r="Z94" s="60"/>
      <c r="AA94" s="60"/>
      <c r="AB94" s="60"/>
      <c r="AC94" s="60"/>
      <c r="AD94" s="60"/>
      <c r="AE94" s="60"/>
      <c r="AF94" s="60"/>
      <c r="AG94" s="14">
        <f t="shared" si="0"/>
        <v>0</v>
      </c>
      <c r="AH94" s="33">
        <f>SUM(AG94+'april-09'!AH94)</f>
        <v>0</v>
      </c>
      <c r="AI94" s="50">
        <v>0</v>
      </c>
      <c r="AJ94" s="50">
        <v>1</v>
      </c>
      <c r="AK94" s="50"/>
      <c r="AL94" s="52">
        <f t="shared" si="2"/>
        <v>1</v>
      </c>
      <c r="AM94" s="45"/>
    </row>
    <row r="95" spans="1:39" s="2" customFormat="1">
      <c r="A95" s="58" t="s">
        <v>100</v>
      </c>
      <c r="B95" s="60"/>
      <c r="C95" s="60"/>
      <c r="D95" s="15"/>
      <c r="E95" s="15"/>
      <c r="F95" s="60"/>
      <c r="G95" s="60"/>
      <c r="H95" s="60"/>
      <c r="I95" s="15"/>
      <c r="J95" s="60"/>
      <c r="K95" s="60"/>
      <c r="L95" s="60"/>
      <c r="M95" s="15"/>
      <c r="N95" s="15"/>
      <c r="O95" s="60"/>
      <c r="P95" s="60"/>
      <c r="Q95" s="60"/>
      <c r="R95" s="60"/>
      <c r="S95" s="60"/>
      <c r="T95" s="60"/>
      <c r="U95" s="60"/>
      <c r="V95" s="15"/>
      <c r="W95" s="57">
        <v>1</v>
      </c>
      <c r="X95" s="60"/>
      <c r="Y95" s="60"/>
      <c r="Z95" s="60"/>
      <c r="AA95" s="60"/>
      <c r="AB95" s="60"/>
      <c r="AC95" s="60"/>
      <c r="AD95" s="60"/>
      <c r="AE95" s="60"/>
      <c r="AF95" s="60"/>
      <c r="AG95" s="14">
        <f t="shared" si="0"/>
        <v>1</v>
      </c>
      <c r="AH95" s="33">
        <f>SUM(AG95+'april-09'!AH95)</f>
        <v>1</v>
      </c>
      <c r="AI95" s="50">
        <v>518</v>
      </c>
      <c r="AJ95" s="50">
        <v>203</v>
      </c>
      <c r="AK95" s="50"/>
      <c r="AL95" s="52">
        <f t="shared" si="2"/>
        <v>722</v>
      </c>
      <c r="AM95" s="45"/>
    </row>
    <row r="96" spans="1:39" s="2" customFormat="1" hidden="1">
      <c r="A96" s="35" t="s">
        <v>101</v>
      </c>
      <c r="B96" s="60"/>
      <c r="C96" s="60"/>
      <c r="D96" s="15"/>
      <c r="E96" s="15"/>
      <c r="F96" s="60"/>
      <c r="G96" s="60"/>
      <c r="H96" s="60"/>
      <c r="I96" s="15"/>
      <c r="J96" s="60"/>
      <c r="K96" s="60"/>
      <c r="L96" s="60"/>
      <c r="M96" s="15"/>
      <c r="N96" s="15"/>
      <c r="O96" s="60"/>
      <c r="P96" s="60"/>
      <c r="Q96" s="60"/>
      <c r="R96" s="60"/>
      <c r="S96" s="60"/>
      <c r="T96" s="60"/>
      <c r="U96" s="60"/>
      <c r="V96" s="15"/>
      <c r="W96" s="15"/>
      <c r="X96" s="60"/>
      <c r="Y96" s="60"/>
      <c r="Z96" s="60"/>
      <c r="AA96" s="60"/>
      <c r="AB96" s="60"/>
      <c r="AC96" s="60"/>
      <c r="AD96" s="60"/>
      <c r="AE96" s="60"/>
      <c r="AF96" s="60"/>
      <c r="AG96" s="14">
        <f t="shared" si="0"/>
        <v>0</v>
      </c>
      <c r="AH96" s="33">
        <f>SUM(AG96+'april-09'!AH96)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60"/>
      <c r="C97" s="60"/>
      <c r="D97" s="15"/>
      <c r="E97" s="15"/>
      <c r="F97" s="60"/>
      <c r="G97" s="60"/>
      <c r="H97" s="60"/>
      <c r="I97" s="15"/>
      <c r="J97" s="60"/>
      <c r="K97" s="60"/>
      <c r="L97" s="60"/>
      <c r="M97" s="15"/>
      <c r="N97" s="15"/>
      <c r="O97" s="60"/>
      <c r="P97" s="60"/>
      <c r="Q97" s="60"/>
      <c r="R97" s="60"/>
      <c r="S97" s="60"/>
      <c r="T97" s="60"/>
      <c r="U97" s="60"/>
      <c r="V97" s="15"/>
      <c r="W97" s="15"/>
      <c r="X97" s="60"/>
      <c r="Y97" s="60"/>
      <c r="Z97" s="60"/>
      <c r="AA97" s="60"/>
      <c r="AB97" s="60"/>
      <c r="AC97" s="60"/>
      <c r="AD97" s="60"/>
      <c r="AE97" s="60"/>
      <c r="AF97" s="60"/>
      <c r="AG97" s="14">
        <f t="shared" si="0"/>
        <v>0</v>
      </c>
      <c r="AH97" s="33">
        <f>SUM(AG97+'april-09'!AH97)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 hidden="1">
      <c r="A98" s="35" t="s">
        <v>103</v>
      </c>
      <c r="B98" s="60"/>
      <c r="C98" s="60"/>
      <c r="D98" s="15"/>
      <c r="E98" s="15"/>
      <c r="F98" s="60"/>
      <c r="G98" s="60"/>
      <c r="H98" s="60"/>
      <c r="I98" s="15"/>
      <c r="J98" s="60"/>
      <c r="K98" s="60"/>
      <c r="L98" s="60"/>
      <c r="M98" s="15"/>
      <c r="N98" s="15"/>
      <c r="O98" s="60"/>
      <c r="P98" s="60"/>
      <c r="Q98" s="60"/>
      <c r="R98" s="60"/>
      <c r="S98" s="60"/>
      <c r="T98" s="60"/>
      <c r="U98" s="60"/>
      <c r="V98" s="15"/>
      <c r="W98" s="15"/>
      <c r="X98" s="60"/>
      <c r="Y98" s="60"/>
      <c r="Z98" s="60"/>
      <c r="AA98" s="60"/>
      <c r="AB98" s="60"/>
      <c r="AC98" s="60"/>
      <c r="AD98" s="60"/>
      <c r="AE98" s="60"/>
      <c r="AF98" s="60"/>
      <c r="AG98" s="14">
        <f t="shared" si="0"/>
        <v>0</v>
      </c>
      <c r="AH98" s="33">
        <f>SUM(AG98+'april-09'!AH98)</f>
        <v>0</v>
      </c>
      <c r="AI98" s="50">
        <v>4</v>
      </c>
      <c r="AJ98" s="50">
        <v>16</v>
      </c>
      <c r="AK98" s="50"/>
      <c r="AL98" s="52">
        <f t="shared" si="2"/>
        <v>20</v>
      </c>
      <c r="AM98" s="45"/>
    </row>
    <row r="99" spans="1:39" s="2" customFormat="1">
      <c r="A99" s="58" t="s">
        <v>104</v>
      </c>
      <c r="B99" s="60"/>
      <c r="C99" s="60"/>
      <c r="D99" s="57">
        <v>1</v>
      </c>
      <c r="E99" s="15">
        <v>1</v>
      </c>
      <c r="F99" s="60"/>
      <c r="G99" s="60"/>
      <c r="H99" s="60"/>
      <c r="I99" s="15"/>
      <c r="J99" s="60"/>
      <c r="K99" s="60"/>
      <c r="L99" s="60"/>
      <c r="M99" s="15">
        <v>2</v>
      </c>
      <c r="N99" s="15">
        <v>2</v>
      </c>
      <c r="O99" s="60"/>
      <c r="P99" s="60"/>
      <c r="Q99" s="60"/>
      <c r="R99" s="60"/>
      <c r="S99" s="60"/>
      <c r="T99" s="60"/>
      <c r="U99" s="60"/>
      <c r="V99" s="15">
        <v>2</v>
      </c>
      <c r="W99" s="15"/>
      <c r="X99" s="60"/>
      <c r="Y99" s="60"/>
      <c r="Z99" s="60"/>
      <c r="AA99" s="60"/>
      <c r="AB99" s="60"/>
      <c r="AC99" s="60"/>
      <c r="AD99" s="60"/>
      <c r="AE99" s="60"/>
      <c r="AF99" s="60"/>
      <c r="AG99" s="14">
        <f t="shared" si="0"/>
        <v>8</v>
      </c>
      <c r="AH99" s="33">
        <f>SUM(AG99+'april-09'!AH99)</f>
        <v>8</v>
      </c>
      <c r="AI99" s="50">
        <v>2100</v>
      </c>
      <c r="AJ99" s="50">
        <v>1078</v>
      </c>
      <c r="AK99" s="50"/>
      <c r="AL99" s="52">
        <f t="shared" si="2"/>
        <v>3186</v>
      </c>
      <c r="AM99" s="45"/>
    </row>
    <row r="100" spans="1:39" s="2" customFormat="1">
      <c r="A100" s="58" t="s">
        <v>105</v>
      </c>
      <c r="B100" s="60"/>
      <c r="C100" s="60"/>
      <c r="D100" s="15"/>
      <c r="E100" s="15"/>
      <c r="F100" s="60"/>
      <c r="G100" s="60"/>
      <c r="H100" s="60"/>
      <c r="I100" s="15"/>
      <c r="J100" s="60"/>
      <c r="K100" s="60"/>
      <c r="L100" s="60"/>
      <c r="M100" s="15"/>
      <c r="N100" s="15"/>
      <c r="O100" s="60"/>
      <c r="P100" s="60"/>
      <c r="Q100" s="60"/>
      <c r="R100" s="60"/>
      <c r="S100" s="60"/>
      <c r="T100" s="60"/>
      <c r="U100" s="60"/>
      <c r="V100" s="15"/>
      <c r="W100" s="57">
        <v>1</v>
      </c>
      <c r="X100" s="60"/>
      <c r="Y100" s="60"/>
      <c r="Z100" s="60"/>
      <c r="AA100" s="60"/>
      <c r="AB100" s="60"/>
      <c r="AC100" s="60"/>
      <c r="AD100" s="60"/>
      <c r="AE100" s="60"/>
      <c r="AF100" s="60"/>
      <c r="AG100" s="14">
        <f t="shared" si="0"/>
        <v>1</v>
      </c>
      <c r="AH100" s="33">
        <f>SUM(AG100+'april-09'!AH100)</f>
        <v>1</v>
      </c>
      <c r="AI100" s="50">
        <v>358</v>
      </c>
      <c r="AJ100" s="50">
        <v>131</v>
      </c>
      <c r="AK100" s="50"/>
      <c r="AL100" s="52">
        <f t="shared" si="2"/>
        <v>490</v>
      </c>
      <c r="AM100" s="45"/>
    </row>
    <row r="101" spans="1:39" s="2" customFormat="1">
      <c r="A101" s="58" t="s">
        <v>106</v>
      </c>
      <c r="B101" s="60"/>
      <c r="C101" s="60"/>
      <c r="D101" s="15"/>
      <c r="E101" s="15"/>
      <c r="F101" s="60"/>
      <c r="G101" s="60"/>
      <c r="H101" s="60"/>
      <c r="I101" s="15"/>
      <c r="J101" s="60"/>
      <c r="K101" s="60"/>
      <c r="L101" s="60"/>
      <c r="M101" s="15"/>
      <c r="N101" s="15"/>
      <c r="O101" s="60"/>
      <c r="P101" s="60"/>
      <c r="Q101" s="60"/>
      <c r="R101" s="60"/>
      <c r="S101" s="60"/>
      <c r="T101" s="60"/>
      <c r="U101" s="60"/>
      <c r="V101" s="57">
        <v>3</v>
      </c>
      <c r="W101" s="15">
        <v>1</v>
      </c>
      <c r="X101" s="60"/>
      <c r="Y101" s="60"/>
      <c r="Z101" s="60"/>
      <c r="AA101" s="60"/>
      <c r="AB101" s="60"/>
      <c r="AC101" s="60"/>
      <c r="AD101" s="60"/>
      <c r="AE101" s="60"/>
      <c r="AF101" s="60"/>
      <c r="AG101" s="14">
        <f t="shared" si="0"/>
        <v>4</v>
      </c>
      <c r="AH101" s="33">
        <f>SUM(AG101+'april-09'!AH101)</f>
        <v>4</v>
      </c>
      <c r="AI101" s="50">
        <v>4303</v>
      </c>
      <c r="AJ101" s="50">
        <v>1904</v>
      </c>
      <c r="AK101" s="50"/>
      <c r="AL101" s="52">
        <f t="shared" si="2"/>
        <v>6211</v>
      </c>
      <c r="AM101" s="45"/>
    </row>
    <row r="102" spans="1:39" s="2" customFormat="1">
      <c r="A102" s="58" t="s">
        <v>107</v>
      </c>
      <c r="B102" s="60"/>
      <c r="C102" s="60"/>
      <c r="D102" s="57">
        <v>2</v>
      </c>
      <c r="E102" s="15">
        <v>2</v>
      </c>
      <c r="F102" s="60"/>
      <c r="G102" s="60"/>
      <c r="H102" s="60"/>
      <c r="I102" s="15"/>
      <c r="J102" s="60"/>
      <c r="K102" s="60"/>
      <c r="L102" s="60"/>
      <c r="M102" s="15">
        <v>1</v>
      </c>
      <c r="N102" s="15"/>
      <c r="O102" s="60"/>
      <c r="P102" s="60"/>
      <c r="Q102" s="60"/>
      <c r="R102" s="60"/>
      <c r="S102" s="60"/>
      <c r="T102" s="60"/>
      <c r="U102" s="60"/>
      <c r="V102" s="15">
        <v>1</v>
      </c>
      <c r="W102" s="15">
        <v>1</v>
      </c>
      <c r="X102" s="60"/>
      <c r="Y102" s="60"/>
      <c r="Z102" s="60"/>
      <c r="AA102" s="60"/>
      <c r="AB102" s="60"/>
      <c r="AC102" s="60"/>
      <c r="AD102" s="60"/>
      <c r="AE102" s="60"/>
      <c r="AF102" s="60"/>
      <c r="AG102" s="14">
        <f t="shared" ref="AG102:AG162" si="3">SUM(B102:AF102)</f>
        <v>7</v>
      </c>
      <c r="AH102" s="33">
        <f>SUM(AG102+'april-09'!AH102)</f>
        <v>7</v>
      </c>
      <c r="AI102" s="50">
        <v>2642</v>
      </c>
      <c r="AJ102" s="50">
        <v>2098</v>
      </c>
      <c r="AK102" s="50"/>
      <c r="AL102" s="52">
        <f t="shared" si="2"/>
        <v>4747</v>
      </c>
      <c r="AM102" s="45"/>
    </row>
    <row r="103" spans="1:39" s="2" customFormat="1" hidden="1">
      <c r="A103" s="35" t="s">
        <v>108</v>
      </c>
      <c r="B103" s="60"/>
      <c r="C103" s="60"/>
      <c r="D103" s="15"/>
      <c r="E103" s="15"/>
      <c r="F103" s="60"/>
      <c r="G103" s="60"/>
      <c r="H103" s="60"/>
      <c r="I103" s="15"/>
      <c r="J103" s="60"/>
      <c r="K103" s="60"/>
      <c r="L103" s="60"/>
      <c r="M103" s="15"/>
      <c r="N103" s="15"/>
      <c r="O103" s="60"/>
      <c r="P103" s="60"/>
      <c r="Q103" s="60"/>
      <c r="R103" s="60"/>
      <c r="S103" s="60"/>
      <c r="T103" s="60"/>
      <c r="U103" s="60"/>
      <c r="V103" s="15"/>
      <c r="W103" s="15"/>
      <c r="X103" s="60"/>
      <c r="Y103" s="60"/>
      <c r="Z103" s="60"/>
      <c r="AA103" s="60"/>
      <c r="AB103" s="60"/>
      <c r="AC103" s="60"/>
      <c r="AD103" s="60"/>
      <c r="AE103" s="60"/>
      <c r="AF103" s="60"/>
      <c r="AG103" s="14">
        <f t="shared" si="3"/>
        <v>0</v>
      </c>
      <c r="AH103" s="33">
        <f>SUM(AG103+'april-09'!AH103)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60"/>
      <c r="C104" s="60"/>
      <c r="D104" s="15"/>
      <c r="E104" s="15"/>
      <c r="F104" s="60"/>
      <c r="G104" s="60"/>
      <c r="H104" s="60"/>
      <c r="I104" s="15"/>
      <c r="J104" s="60"/>
      <c r="K104" s="60"/>
      <c r="L104" s="60"/>
      <c r="M104" s="15"/>
      <c r="N104" s="15"/>
      <c r="O104" s="60"/>
      <c r="P104" s="60"/>
      <c r="Q104" s="60"/>
      <c r="R104" s="60"/>
      <c r="S104" s="60"/>
      <c r="T104" s="60"/>
      <c r="U104" s="60"/>
      <c r="V104" s="15"/>
      <c r="W104" s="15"/>
      <c r="X104" s="60"/>
      <c r="Y104" s="60"/>
      <c r="Z104" s="60"/>
      <c r="AA104" s="60"/>
      <c r="AB104" s="60"/>
      <c r="AC104" s="60"/>
      <c r="AD104" s="60"/>
      <c r="AE104" s="60"/>
      <c r="AF104" s="60"/>
      <c r="AG104" s="14">
        <f t="shared" si="3"/>
        <v>0</v>
      </c>
      <c r="AH104" s="33">
        <f>SUM(AG104+'april-09'!AH104)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60"/>
      <c r="C105" s="60"/>
      <c r="D105" s="15"/>
      <c r="E105" s="15"/>
      <c r="F105" s="60"/>
      <c r="G105" s="60"/>
      <c r="H105" s="60"/>
      <c r="I105" s="15"/>
      <c r="J105" s="60"/>
      <c r="K105" s="60"/>
      <c r="L105" s="60"/>
      <c r="M105" s="15"/>
      <c r="N105" s="15"/>
      <c r="O105" s="60"/>
      <c r="P105" s="60"/>
      <c r="Q105" s="60"/>
      <c r="R105" s="60"/>
      <c r="S105" s="60"/>
      <c r="T105" s="60"/>
      <c r="U105" s="60"/>
      <c r="V105" s="15"/>
      <c r="W105" s="15"/>
      <c r="X105" s="60"/>
      <c r="Y105" s="60"/>
      <c r="Z105" s="60"/>
      <c r="AA105" s="60"/>
      <c r="AB105" s="60"/>
      <c r="AC105" s="60"/>
      <c r="AD105" s="60"/>
      <c r="AE105" s="60"/>
      <c r="AF105" s="60"/>
      <c r="AG105" s="14">
        <f t="shared" si="3"/>
        <v>0</v>
      </c>
      <c r="AH105" s="33">
        <f>SUM(AG105+'april-09'!AH105)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 hidden="1">
      <c r="A106" s="35" t="s">
        <v>111</v>
      </c>
      <c r="B106" s="60"/>
      <c r="C106" s="60"/>
      <c r="D106" s="15"/>
      <c r="E106" s="15"/>
      <c r="F106" s="60"/>
      <c r="G106" s="60"/>
      <c r="H106" s="60"/>
      <c r="I106" s="15"/>
      <c r="J106" s="60"/>
      <c r="K106" s="60"/>
      <c r="L106" s="60"/>
      <c r="M106" s="15"/>
      <c r="N106" s="15"/>
      <c r="O106" s="60"/>
      <c r="P106" s="60"/>
      <c r="Q106" s="60"/>
      <c r="R106" s="60"/>
      <c r="S106" s="60"/>
      <c r="T106" s="60"/>
      <c r="U106" s="60"/>
      <c r="V106" s="15"/>
      <c r="W106" s="15"/>
      <c r="X106" s="60"/>
      <c r="Y106" s="60"/>
      <c r="Z106" s="60"/>
      <c r="AA106" s="60"/>
      <c r="AB106" s="60"/>
      <c r="AC106" s="60"/>
      <c r="AD106" s="60"/>
      <c r="AE106" s="60"/>
      <c r="AF106" s="60"/>
      <c r="AG106" s="14">
        <f t="shared" si="3"/>
        <v>0</v>
      </c>
      <c r="AH106" s="33">
        <f>SUM(AG106+'april-09'!AH106)</f>
        <v>0</v>
      </c>
      <c r="AI106" s="50">
        <v>216</v>
      </c>
      <c r="AJ106" s="50">
        <v>73</v>
      </c>
      <c r="AK106" s="50"/>
      <c r="AL106" s="52">
        <f t="shared" si="2"/>
        <v>289</v>
      </c>
      <c r="AM106" s="45"/>
    </row>
    <row r="107" spans="1:39" s="2" customFormat="1">
      <c r="A107" s="35" t="s">
        <v>112</v>
      </c>
      <c r="B107" s="60"/>
      <c r="C107" s="60"/>
      <c r="D107" s="15">
        <v>1</v>
      </c>
      <c r="E107" s="15"/>
      <c r="F107" s="60"/>
      <c r="G107" s="60"/>
      <c r="H107" s="60"/>
      <c r="I107" s="15"/>
      <c r="J107" s="60"/>
      <c r="K107" s="60"/>
      <c r="L107" s="60"/>
      <c r="M107" s="15">
        <v>1</v>
      </c>
      <c r="N107" s="15"/>
      <c r="O107" s="60"/>
      <c r="P107" s="60"/>
      <c r="Q107" s="60"/>
      <c r="R107" s="60"/>
      <c r="S107" s="60"/>
      <c r="T107" s="60"/>
      <c r="U107" s="60"/>
      <c r="V107" s="15"/>
      <c r="W107" s="15"/>
      <c r="X107" s="60"/>
      <c r="Y107" s="60"/>
      <c r="Z107" s="60"/>
      <c r="AA107" s="60"/>
      <c r="AB107" s="60"/>
      <c r="AC107" s="60"/>
      <c r="AD107" s="60"/>
      <c r="AE107" s="60"/>
      <c r="AF107" s="60"/>
      <c r="AG107" s="14">
        <f t="shared" si="3"/>
        <v>2</v>
      </c>
      <c r="AH107" s="33">
        <f>SUM(AG107+'april-09'!AH107)</f>
        <v>6</v>
      </c>
      <c r="AI107" s="50">
        <v>1419</v>
      </c>
      <c r="AJ107" s="50">
        <v>1530</v>
      </c>
      <c r="AK107" s="50"/>
      <c r="AL107" s="52">
        <f t="shared" si="2"/>
        <v>2955</v>
      </c>
      <c r="AM107" s="45"/>
    </row>
    <row r="108" spans="1:39" s="2" customFormat="1" hidden="1">
      <c r="A108" s="35" t="s">
        <v>113</v>
      </c>
      <c r="B108" s="60"/>
      <c r="C108" s="60"/>
      <c r="D108" s="15"/>
      <c r="E108" s="15"/>
      <c r="F108" s="60"/>
      <c r="G108" s="60"/>
      <c r="H108" s="60"/>
      <c r="I108" s="15"/>
      <c r="J108" s="60"/>
      <c r="K108" s="60"/>
      <c r="L108" s="60"/>
      <c r="M108" s="15"/>
      <c r="N108" s="15"/>
      <c r="O108" s="60"/>
      <c r="P108" s="60"/>
      <c r="Q108" s="60"/>
      <c r="R108" s="60"/>
      <c r="S108" s="60"/>
      <c r="T108" s="60"/>
      <c r="U108" s="60"/>
      <c r="V108" s="15"/>
      <c r="W108" s="15"/>
      <c r="X108" s="60"/>
      <c r="Y108" s="60"/>
      <c r="Z108" s="60"/>
      <c r="AA108" s="60"/>
      <c r="AB108" s="60"/>
      <c r="AC108" s="60"/>
      <c r="AD108" s="60"/>
      <c r="AE108" s="60"/>
      <c r="AF108" s="60"/>
      <c r="AG108" s="14">
        <f t="shared" si="3"/>
        <v>0</v>
      </c>
      <c r="AH108" s="33">
        <f>SUM(AG108+'april-09'!AH108)</f>
        <v>0</v>
      </c>
      <c r="AI108" s="50">
        <v>8</v>
      </c>
      <c r="AJ108" s="50">
        <v>4</v>
      </c>
      <c r="AK108" s="50"/>
      <c r="AL108" s="52">
        <f t="shared" si="2"/>
        <v>12</v>
      </c>
      <c r="AM108" s="45"/>
    </row>
    <row r="109" spans="1:39" s="2" customFormat="1">
      <c r="A109" s="35" t="s">
        <v>114</v>
      </c>
      <c r="B109" s="60"/>
      <c r="C109" s="60"/>
      <c r="D109" s="15">
        <v>8</v>
      </c>
      <c r="E109" s="15">
        <v>3</v>
      </c>
      <c r="F109" s="60"/>
      <c r="G109" s="60"/>
      <c r="H109" s="60"/>
      <c r="I109" s="15">
        <v>1</v>
      </c>
      <c r="J109" s="60"/>
      <c r="K109" s="60"/>
      <c r="L109" s="60"/>
      <c r="M109" s="15">
        <v>7</v>
      </c>
      <c r="N109" s="15">
        <v>5</v>
      </c>
      <c r="O109" s="60"/>
      <c r="P109" s="60"/>
      <c r="Q109" s="60"/>
      <c r="R109" s="60"/>
      <c r="S109" s="60"/>
      <c r="T109" s="60"/>
      <c r="U109" s="60"/>
      <c r="V109" s="15">
        <v>2</v>
      </c>
      <c r="W109" s="15">
        <v>3</v>
      </c>
      <c r="X109" s="60"/>
      <c r="Y109" s="60"/>
      <c r="Z109" s="60"/>
      <c r="AA109" s="60"/>
      <c r="AB109" s="60"/>
      <c r="AC109" s="60"/>
      <c r="AD109" s="60"/>
      <c r="AE109" s="60"/>
      <c r="AF109" s="60"/>
      <c r="AG109" s="14">
        <f t="shared" si="3"/>
        <v>29</v>
      </c>
      <c r="AH109" s="33">
        <f>SUM(AG109+'april-09'!AH109)</f>
        <v>31</v>
      </c>
      <c r="AI109" s="50">
        <v>27638</v>
      </c>
      <c r="AJ109" s="50">
        <v>9662</v>
      </c>
      <c r="AK109" s="50"/>
      <c r="AL109" s="52">
        <f t="shared" si="2"/>
        <v>37331</v>
      </c>
      <c r="AM109" s="45"/>
    </row>
    <row r="110" spans="1:39" s="2" customFormat="1">
      <c r="A110" s="35" t="s">
        <v>115</v>
      </c>
      <c r="B110" s="60"/>
      <c r="C110" s="60"/>
      <c r="D110" s="15"/>
      <c r="E110" s="15"/>
      <c r="F110" s="60"/>
      <c r="G110" s="60"/>
      <c r="H110" s="60"/>
      <c r="I110" s="15"/>
      <c r="J110" s="60"/>
      <c r="K110" s="60"/>
      <c r="L110" s="60"/>
      <c r="M110" s="15"/>
      <c r="N110" s="15"/>
      <c r="O110" s="60"/>
      <c r="P110" s="60"/>
      <c r="Q110" s="60"/>
      <c r="R110" s="60"/>
      <c r="S110" s="60"/>
      <c r="T110" s="60"/>
      <c r="U110" s="60"/>
      <c r="V110" s="15"/>
      <c r="W110" s="15"/>
      <c r="X110" s="60"/>
      <c r="Y110" s="60"/>
      <c r="Z110" s="60"/>
      <c r="AA110" s="60"/>
      <c r="AB110" s="60"/>
      <c r="AC110" s="60"/>
      <c r="AD110" s="60"/>
      <c r="AE110" s="60"/>
      <c r="AF110" s="60"/>
      <c r="AG110" s="14">
        <f t="shared" si="3"/>
        <v>0</v>
      </c>
      <c r="AH110" s="33">
        <f>SUM(AG110+'april-09'!AH110)</f>
        <v>2</v>
      </c>
      <c r="AI110" s="50">
        <v>54077</v>
      </c>
      <c r="AJ110" s="50">
        <v>20768</v>
      </c>
      <c r="AK110" s="50"/>
      <c r="AL110" s="52">
        <f t="shared" si="2"/>
        <v>74847</v>
      </c>
      <c r="AM110" s="45"/>
    </row>
    <row r="111" spans="1:39" s="2" customFormat="1" hidden="1">
      <c r="A111" s="35" t="s">
        <v>116</v>
      </c>
      <c r="B111" s="60"/>
      <c r="C111" s="60"/>
      <c r="D111" s="15"/>
      <c r="E111" s="15"/>
      <c r="F111" s="60"/>
      <c r="G111" s="60"/>
      <c r="H111" s="60"/>
      <c r="I111" s="15"/>
      <c r="J111" s="60"/>
      <c r="K111" s="60"/>
      <c r="L111" s="60"/>
      <c r="M111" s="15"/>
      <c r="N111" s="15"/>
      <c r="O111" s="60"/>
      <c r="P111" s="60"/>
      <c r="Q111" s="60"/>
      <c r="R111" s="60"/>
      <c r="S111" s="60"/>
      <c r="T111" s="60"/>
      <c r="U111" s="60"/>
      <c r="V111" s="15"/>
      <c r="W111" s="15"/>
      <c r="X111" s="60"/>
      <c r="Y111" s="60"/>
      <c r="Z111" s="60"/>
      <c r="AA111" s="60"/>
      <c r="AB111" s="60"/>
      <c r="AC111" s="60"/>
      <c r="AD111" s="60"/>
      <c r="AE111" s="60"/>
      <c r="AF111" s="60"/>
      <c r="AG111" s="14">
        <f t="shared" si="3"/>
        <v>0</v>
      </c>
      <c r="AH111" s="33">
        <f>SUM(AG111+'april-09'!AH111)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 hidden="1">
      <c r="A112" s="35" t="s">
        <v>117</v>
      </c>
      <c r="B112" s="60"/>
      <c r="C112" s="60"/>
      <c r="D112" s="15"/>
      <c r="E112" s="15"/>
      <c r="F112" s="60"/>
      <c r="G112" s="60"/>
      <c r="H112" s="60"/>
      <c r="I112" s="15"/>
      <c r="J112" s="60"/>
      <c r="K112" s="60"/>
      <c r="L112" s="60"/>
      <c r="M112" s="15"/>
      <c r="N112" s="15"/>
      <c r="O112" s="60"/>
      <c r="P112" s="60"/>
      <c r="Q112" s="60"/>
      <c r="R112" s="60"/>
      <c r="S112" s="60"/>
      <c r="T112" s="60"/>
      <c r="U112" s="60"/>
      <c r="V112" s="15"/>
      <c r="W112" s="15"/>
      <c r="X112" s="60"/>
      <c r="Y112" s="60"/>
      <c r="Z112" s="60"/>
      <c r="AA112" s="60"/>
      <c r="AB112" s="60"/>
      <c r="AC112" s="60"/>
      <c r="AD112" s="60"/>
      <c r="AE112" s="60"/>
      <c r="AF112" s="60"/>
      <c r="AG112" s="14">
        <f t="shared" si="3"/>
        <v>0</v>
      </c>
      <c r="AH112" s="33">
        <f>SUM(AG112+'april-09'!AH112)</f>
        <v>0</v>
      </c>
      <c r="AI112" s="50">
        <v>950</v>
      </c>
      <c r="AJ112" s="50">
        <v>442</v>
      </c>
      <c r="AK112" s="50"/>
      <c r="AL112" s="52">
        <f t="shared" si="2"/>
        <v>1392</v>
      </c>
      <c r="AM112" s="45"/>
    </row>
    <row r="113" spans="1:39" hidden="1">
      <c r="A113" s="5" t="s">
        <v>118</v>
      </c>
      <c r="B113" s="60"/>
      <c r="C113" s="60"/>
      <c r="D113" s="15"/>
      <c r="E113" s="15"/>
      <c r="F113" s="60"/>
      <c r="G113" s="60"/>
      <c r="H113" s="60"/>
      <c r="I113" s="15"/>
      <c r="J113" s="60"/>
      <c r="K113" s="60"/>
      <c r="L113" s="60"/>
      <c r="M113" s="15"/>
      <c r="N113" s="15"/>
      <c r="O113" s="60"/>
      <c r="P113" s="60"/>
      <c r="Q113" s="60"/>
      <c r="R113" s="60"/>
      <c r="S113" s="60"/>
      <c r="T113" s="60"/>
      <c r="U113" s="60"/>
      <c r="V113" s="15"/>
      <c r="W113" s="15"/>
      <c r="X113" s="60"/>
      <c r="Y113" s="60"/>
      <c r="Z113" s="60"/>
      <c r="AA113" s="60"/>
      <c r="AB113" s="60"/>
      <c r="AC113" s="60"/>
      <c r="AD113" s="60"/>
      <c r="AE113" s="60"/>
      <c r="AF113" s="60"/>
      <c r="AG113" s="14">
        <f t="shared" si="3"/>
        <v>0</v>
      </c>
      <c r="AH113" s="33">
        <f>SUM(AG113+'april-09'!AH113)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>
      <c r="A114" s="58" t="s">
        <v>119</v>
      </c>
      <c r="B114" s="60"/>
      <c r="C114" s="60"/>
      <c r="D114" s="15"/>
      <c r="E114" s="15"/>
      <c r="F114" s="60"/>
      <c r="G114" s="60"/>
      <c r="H114" s="60"/>
      <c r="I114" s="15"/>
      <c r="J114" s="60"/>
      <c r="K114" s="60"/>
      <c r="L114" s="60"/>
      <c r="M114" s="15"/>
      <c r="N114" s="57">
        <v>2</v>
      </c>
      <c r="O114" s="60"/>
      <c r="P114" s="60"/>
      <c r="Q114" s="60"/>
      <c r="R114" s="60"/>
      <c r="S114" s="60"/>
      <c r="T114" s="60"/>
      <c r="U114" s="60"/>
      <c r="V114" s="15"/>
      <c r="W114" s="15"/>
      <c r="X114" s="60"/>
      <c r="Y114" s="60"/>
      <c r="Z114" s="60"/>
      <c r="AA114" s="60"/>
      <c r="AB114" s="60"/>
      <c r="AC114" s="60"/>
      <c r="AD114" s="60"/>
      <c r="AE114" s="60"/>
      <c r="AF114" s="60"/>
      <c r="AG114" s="14">
        <f t="shared" si="3"/>
        <v>2</v>
      </c>
      <c r="AH114" s="33">
        <f>SUM(AG114+'april-09'!AH114)</f>
        <v>2</v>
      </c>
      <c r="AI114" s="50">
        <v>5198</v>
      </c>
      <c r="AJ114" s="50">
        <v>1268</v>
      </c>
      <c r="AK114" s="50"/>
      <c r="AL114" s="52">
        <f t="shared" si="2"/>
        <v>6468</v>
      </c>
      <c r="AM114" s="45"/>
    </row>
    <row r="115" spans="1:39" hidden="1">
      <c r="A115" s="5" t="s">
        <v>120</v>
      </c>
      <c r="B115" s="60"/>
      <c r="C115" s="60"/>
      <c r="D115" s="15"/>
      <c r="E115" s="15"/>
      <c r="F115" s="60"/>
      <c r="G115" s="60"/>
      <c r="H115" s="60"/>
      <c r="I115" s="15"/>
      <c r="J115" s="60"/>
      <c r="K115" s="60"/>
      <c r="L115" s="60"/>
      <c r="M115" s="15"/>
      <c r="N115" s="15"/>
      <c r="O115" s="60"/>
      <c r="P115" s="60"/>
      <c r="Q115" s="60"/>
      <c r="R115" s="60"/>
      <c r="S115" s="60"/>
      <c r="T115" s="60"/>
      <c r="U115" s="60"/>
      <c r="V115" s="15"/>
      <c r="W115" s="15"/>
      <c r="X115" s="60"/>
      <c r="Y115" s="60"/>
      <c r="Z115" s="60"/>
      <c r="AA115" s="60"/>
      <c r="AB115" s="60"/>
      <c r="AC115" s="60"/>
      <c r="AD115" s="60"/>
      <c r="AE115" s="60"/>
      <c r="AF115" s="60"/>
      <c r="AG115" s="14">
        <f t="shared" si="3"/>
        <v>0</v>
      </c>
      <c r="AH115" s="33">
        <f>SUM(AG115+'april-09'!AH115)</f>
        <v>0</v>
      </c>
      <c r="AI115" s="50">
        <v>370</v>
      </c>
      <c r="AJ115" s="50">
        <v>54</v>
      </c>
      <c r="AK115" s="50"/>
      <c r="AL115" s="52">
        <f t="shared" si="2"/>
        <v>424</v>
      </c>
      <c r="AM115" s="45"/>
    </row>
    <row r="116" spans="1:39">
      <c r="A116" s="35" t="s">
        <v>121</v>
      </c>
      <c r="B116" s="60"/>
      <c r="C116" s="60"/>
      <c r="D116" s="15"/>
      <c r="E116" s="15"/>
      <c r="F116" s="60"/>
      <c r="G116" s="60"/>
      <c r="H116" s="60"/>
      <c r="I116" s="15"/>
      <c r="J116" s="60"/>
      <c r="K116" s="60"/>
      <c r="L116" s="60"/>
      <c r="M116" s="15"/>
      <c r="N116" s="15"/>
      <c r="O116" s="60"/>
      <c r="P116" s="60"/>
      <c r="Q116" s="60"/>
      <c r="R116" s="60"/>
      <c r="S116" s="60"/>
      <c r="T116" s="60"/>
      <c r="U116" s="60"/>
      <c r="V116" s="15"/>
      <c r="W116" s="15"/>
      <c r="X116" s="60"/>
      <c r="Y116" s="60"/>
      <c r="Z116" s="60"/>
      <c r="AA116" s="60"/>
      <c r="AB116" s="60"/>
      <c r="AC116" s="60"/>
      <c r="AD116" s="60"/>
      <c r="AE116" s="60"/>
      <c r="AF116" s="60"/>
      <c r="AG116" s="14">
        <f t="shared" si="3"/>
        <v>0</v>
      </c>
      <c r="AH116" s="33">
        <f>SUM(AG116+'april-09'!AH116)</f>
        <v>1</v>
      </c>
      <c r="AI116" s="50">
        <v>8612</v>
      </c>
      <c r="AJ116" s="50">
        <v>6457</v>
      </c>
      <c r="AK116" s="50"/>
      <c r="AL116" s="52">
        <f t="shared" si="2"/>
        <v>15070</v>
      </c>
      <c r="AM116" s="45"/>
    </row>
    <row r="117" spans="1:39" hidden="1">
      <c r="A117" s="5" t="s">
        <v>122</v>
      </c>
      <c r="B117" s="60"/>
      <c r="C117" s="60"/>
      <c r="D117" s="15"/>
      <c r="E117" s="15"/>
      <c r="F117" s="60"/>
      <c r="G117" s="60"/>
      <c r="H117" s="60"/>
      <c r="I117" s="15"/>
      <c r="J117" s="60"/>
      <c r="K117" s="60"/>
      <c r="L117" s="60"/>
      <c r="M117" s="15"/>
      <c r="N117" s="15"/>
      <c r="O117" s="60"/>
      <c r="P117" s="60"/>
      <c r="Q117" s="60"/>
      <c r="R117" s="60"/>
      <c r="S117" s="60"/>
      <c r="T117" s="60"/>
      <c r="U117" s="60"/>
      <c r="V117" s="15"/>
      <c r="W117" s="15"/>
      <c r="X117" s="60"/>
      <c r="Y117" s="60"/>
      <c r="Z117" s="60"/>
      <c r="AA117" s="60"/>
      <c r="AB117" s="60"/>
      <c r="AC117" s="60"/>
      <c r="AD117" s="60"/>
      <c r="AE117" s="60"/>
      <c r="AF117" s="60"/>
      <c r="AG117" s="14">
        <f t="shared" si="3"/>
        <v>0</v>
      </c>
      <c r="AH117" s="33">
        <f>SUM(AG117+'april-09'!AH117)</f>
        <v>0</v>
      </c>
      <c r="AI117" s="50">
        <v>145</v>
      </c>
      <c r="AJ117" s="50">
        <v>21</v>
      </c>
      <c r="AK117" s="50"/>
      <c r="AL117" s="52">
        <f t="shared" si="2"/>
        <v>166</v>
      </c>
      <c r="AM117" s="45"/>
    </row>
    <row r="118" spans="1:39">
      <c r="A118" s="35" t="s">
        <v>123</v>
      </c>
      <c r="B118" s="60"/>
      <c r="C118" s="60"/>
      <c r="D118" s="15"/>
      <c r="E118" s="15"/>
      <c r="F118" s="60"/>
      <c r="G118" s="60"/>
      <c r="H118" s="60"/>
      <c r="I118" s="15"/>
      <c r="J118" s="60"/>
      <c r="K118" s="60"/>
      <c r="L118" s="60"/>
      <c r="M118" s="15"/>
      <c r="N118" s="15"/>
      <c r="O118" s="60"/>
      <c r="P118" s="60"/>
      <c r="Q118" s="60"/>
      <c r="R118" s="60"/>
      <c r="S118" s="60"/>
      <c r="T118" s="60"/>
      <c r="U118" s="60"/>
      <c r="V118" s="15"/>
      <c r="W118" s="15"/>
      <c r="X118" s="60"/>
      <c r="Y118" s="60"/>
      <c r="Z118" s="60"/>
      <c r="AA118" s="60"/>
      <c r="AB118" s="60"/>
      <c r="AC118" s="60"/>
      <c r="AD118" s="60"/>
      <c r="AE118" s="60"/>
      <c r="AF118" s="60"/>
      <c r="AG118" s="14">
        <f t="shared" si="3"/>
        <v>0</v>
      </c>
      <c r="AH118" s="33">
        <f>SUM(AG118+'april-09'!AH118)</f>
        <v>1</v>
      </c>
      <c r="AI118" s="50">
        <v>7027</v>
      </c>
      <c r="AJ118" s="50">
        <v>1626</v>
      </c>
      <c r="AK118" s="50"/>
      <c r="AL118" s="52">
        <f t="shared" si="2"/>
        <v>8654</v>
      </c>
      <c r="AM118" s="45"/>
    </row>
    <row r="119" spans="1:39" hidden="1">
      <c r="A119" s="35" t="s">
        <v>124</v>
      </c>
      <c r="B119" s="60"/>
      <c r="C119" s="60"/>
      <c r="D119" s="15"/>
      <c r="E119" s="15"/>
      <c r="F119" s="60"/>
      <c r="G119" s="60"/>
      <c r="H119" s="60"/>
      <c r="I119" s="15"/>
      <c r="J119" s="60"/>
      <c r="K119" s="60"/>
      <c r="L119" s="60"/>
      <c r="M119" s="15"/>
      <c r="N119" s="15"/>
      <c r="O119" s="60"/>
      <c r="P119" s="60"/>
      <c r="Q119" s="60"/>
      <c r="R119" s="60"/>
      <c r="S119" s="60"/>
      <c r="T119" s="60"/>
      <c r="U119" s="60"/>
      <c r="V119" s="15"/>
      <c r="W119" s="15"/>
      <c r="X119" s="60"/>
      <c r="Y119" s="60"/>
      <c r="Z119" s="60"/>
      <c r="AA119" s="60"/>
      <c r="AB119" s="60"/>
      <c r="AC119" s="60"/>
      <c r="AD119" s="60"/>
      <c r="AE119" s="60"/>
      <c r="AF119" s="60"/>
      <c r="AG119" s="14">
        <f t="shared" si="3"/>
        <v>0</v>
      </c>
      <c r="AH119" s="33">
        <f>SUM(AG119+'april-09'!AH119)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 hidden="1">
      <c r="A120" s="35" t="s">
        <v>125</v>
      </c>
      <c r="B120" s="60"/>
      <c r="C120" s="60"/>
      <c r="D120" s="15"/>
      <c r="E120" s="15"/>
      <c r="F120" s="60"/>
      <c r="G120" s="60"/>
      <c r="H120" s="60"/>
      <c r="I120" s="15"/>
      <c r="J120" s="60"/>
      <c r="K120" s="60"/>
      <c r="L120" s="60"/>
      <c r="M120" s="15"/>
      <c r="N120" s="15"/>
      <c r="O120" s="60"/>
      <c r="P120" s="60"/>
      <c r="Q120" s="60"/>
      <c r="R120" s="60"/>
      <c r="S120" s="60"/>
      <c r="T120" s="60"/>
      <c r="U120" s="60"/>
      <c r="V120" s="15"/>
      <c r="W120" s="15"/>
      <c r="X120" s="60"/>
      <c r="Y120" s="60"/>
      <c r="Z120" s="60"/>
      <c r="AA120" s="60"/>
      <c r="AB120" s="60"/>
      <c r="AC120" s="60"/>
      <c r="AD120" s="60"/>
      <c r="AE120" s="60"/>
      <c r="AF120" s="60"/>
      <c r="AG120" s="14">
        <f t="shared" si="3"/>
        <v>0</v>
      </c>
      <c r="AH120" s="33">
        <f>SUM(AG120+'april-09'!AH120)</f>
        <v>0</v>
      </c>
      <c r="AI120" s="50">
        <v>262</v>
      </c>
      <c r="AJ120" s="50">
        <v>88</v>
      </c>
      <c r="AK120" s="50"/>
      <c r="AL120" s="52">
        <f t="shared" si="2"/>
        <v>350</v>
      </c>
      <c r="AM120" s="45"/>
    </row>
    <row r="121" spans="1:39">
      <c r="A121" s="35" t="s">
        <v>126</v>
      </c>
      <c r="B121" s="60"/>
      <c r="C121" s="60"/>
      <c r="D121" s="15"/>
      <c r="E121" s="15"/>
      <c r="F121" s="60"/>
      <c r="G121" s="60"/>
      <c r="H121" s="60"/>
      <c r="I121" s="15"/>
      <c r="J121" s="60"/>
      <c r="K121" s="60"/>
      <c r="L121" s="60"/>
      <c r="M121" s="15"/>
      <c r="N121" s="15"/>
      <c r="O121" s="60"/>
      <c r="P121" s="60"/>
      <c r="Q121" s="60"/>
      <c r="R121" s="60"/>
      <c r="S121" s="60"/>
      <c r="T121" s="60"/>
      <c r="U121" s="60"/>
      <c r="V121" s="15"/>
      <c r="W121" s="15"/>
      <c r="X121" s="60"/>
      <c r="Y121" s="60"/>
      <c r="Z121" s="60"/>
      <c r="AA121" s="60"/>
      <c r="AB121" s="60"/>
      <c r="AC121" s="60"/>
      <c r="AD121" s="60"/>
      <c r="AE121" s="60"/>
      <c r="AF121" s="60"/>
      <c r="AG121" s="14">
        <f t="shared" si="3"/>
        <v>0</v>
      </c>
      <c r="AH121" s="33">
        <f>SUM(AG121+'april-09'!AH121)</f>
        <v>7</v>
      </c>
      <c r="AI121" s="50">
        <v>7557</v>
      </c>
      <c r="AJ121" s="50">
        <v>1345</v>
      </c>
      <c r="AK121" s="50"/>
      <c r="AL121" s="52">
        <f t="shared" si="2"/>
        <v>8909</v>
      </c>
      <c r="AM121" s="45"/>
    </row>
    <row r="122" spans="1:39">
      <c r="A122" s="35" t="s">
        <v>127</v>
      </c>
      <c r="B122" s="60"/>
      <c r="C122" s="60"/>
      <c r="D122" s="15"/>
      <c r="E122" s="15"/>
      <c r="F122" s="60"/>
      <c r="G122" s="60"/>
      <c r="H122" s="60"/>
      <c r="I122" s="15"/>
      <c r="J122" s="60"/>
      <c r="K122" s="60"/>
      <c r="L122" s="60"/>
      <c r="M122" s="15"/>
      <c r="N122" s="15"/>
      <c r="O122" s="60"/>
      <c r="P122" s="60"/>
      <c r="Q122" s="60"/>
      <c r="R122" s="60"/>
      <c r="S122" s="60"/>
      <c r="T122" s="60"/>
      <c r="U122" s="60"/>
      <c r="V122" s="15"/>
      <c r="W122" s="15"/>
      <c r="X122" s="60"/>
      <c r="Y122" s="60"/>
      <c r="Z122" s="60"/>
      <c r="AA122" s="60"/>
      <c r="AB122" s="60"/>
      <c r="AC122" s="60"/>
      <c r="AD122" s="60"/>
      <c r="AE122" s="60"/>
      <c r="AF122" s="60"/>
      <c r="AG122" s="14">
        <f t="shared" si="3"/>
        <v>0</v>
      </c>
      <c r="AH122" s="33">
        <f>SUM(AG122+'april-09'!AH122)</f>
        <v>17</v>
      </c>
      <c r="AI122" s="50">
        <v>15006</v>
      </c>
      <c r="AJ122" s="50">
        <v>6916</v>
      </c>
      <c r="AK122" s="50"/>
      <c r="AL122" s="52">
        <f t="shared" si="2"/>
        <v>21939</v>
      </c>
      <c r="AM122" s="45"/>
    </row>
    <row r="123" spans="1:39">
      <c r="A123" s="35" t="s">
        <v>128</v>
      </c>
      <c r="B123" s="60"/>
      <c r="C123" s="60"/>
      <c r="D123" s="15"/>
      <c r="E123" s="15"/>
      <c r="F123" s="60"/>
      <c r="G123" s="60"/>
      <c r="H123" s="60"/>
      <c r="I123" s="15"/>
      <c r="J123" s="60"/>
      <c r="K123" s="60"/>
      <c r="L123" s="60"/>
      <c r="M123" s="15"/>
      <c r="N123" s="15"/>
      <c r="O123" s="60"/>
      <c r="P123" s="60"/>
      <c r="Q123" s="60"/>
      <c r="R123" s="60"/>
      <c r="S123" s="60"/>
      <c r="T123" s="60"/>
      <c r="U123" s="60"/>
      <c r="V123" s="15"/>
      <c r="W123" s="15"/>
      <c r="X123" s="60"/>
      <c r="Y123" s="60"/>
      <c r="Z123" s="60"/>
      <c r="AA123" s="60"/>
      <c r="AB123" s="60"/>
      <c r="AC123" s="60"/>
      <c r="AD123" s="60"/>
      <c r="AE123" s="60"/>
      <c r="AF123" s="60"/>
      <c r="AG123" s="14">
        <f t="shared" si="3"/>
        <v>0</v>
      </c>
      <c r="AH123" s="33">
        <f>SUM(AG123+'april-09'!AH123)</f>
        <v>17</v>
      </c>
      <c r="AI123" s="50">
        <v>9461</v>
      </c>
      <c r="AJ123" s="50">
        <v>5534</v>
      </c>
      <c r="AK123" s="50"/>
      <c r="AL123" s="52">
        <f t="shared" si="2"/>
        <v>15012</v>
      </c>
      <c r="AM123" s="45"/>
    </row>
    <row r="124" spans="1:39" hidden="1">
      <c r="A124" s="35" t="s">
        <v>129</v>
      </c>
      <c r="B124" s="60"/>
      <c r="C124" s="60"/>
      <c r="D124" s="15"/>
      <c r="E124" s="15"/>
      <c r="F124" s="60"/>
      <c r="G124" s="60"/>
      <c r="H124" s="60"/>
      <c r="I124" s="15"/>
      <c r="J124" s="60"/>
      <c r="K124" s="60"/>
      <c r="L124" s="60"/>
      <c r="M124" s="15"/>
      <c r="N124" s="15"/>
      <c r="O124" s="60"/>
      <c r="P124" s="60"/>
      <c r="Q124" s="60"/>
      <c r="R124" s="60"/>
      <c r="S124" s="60"/>
      <c r="T124" s="60"/>
      <c r="U124" s="60"/>
      <c r="V124" s="15"/>
      <c r="W124" s="15"/>
      <c r="X124" s="60"/>
      <c r="Y124" s="60"/>
      <c r="Z124" s="60"/>
      <c r="AA124" s="60"/>
      <c r="AB124" s="60"/>
      <c r="AC124" s="60"/>
      <c r="AD124" s="60"/>
      <c r="AE124" s="60"/>
      <c r="AF124" s="60"/>
      <c r="AG124" s="14">
        <f t="shared" si="3"/>
        <v>0</v>
      </c>
      <c r="AH124" s="33">
        <f>SUM(AG124+'april-09'!AH124)</f>
        <v>0</v>
      </c>
      <c r="AI124" s="50">
        <v>811</v>
      </c>
      <c r="AJ124" s="50">
        <v>483</v>
      </c>
      <c r="AK124" s="50"/>
      <c r="AL124" s="52">
        <f t="shared" si="2"/>
        <v>1294</v>
      </c>
      <c r="AM124" s="45"/>
    </row>
    <row r="125" spans="1:39" hidden="1">
      <c r="A125" s="35" t="s">
        <v>130</v>
      </c>
      <c r="B125" s="60"/>
      <c r="C125" s="60"/>
      <c r="D125" s="15"/>
      <c r="E125" s="15"/>
      <c r="F125" s="60"/>
      <c r="G125" s="60"/>
      <c r="H125" s="60"/>
      <c r="I125" s="15"/>
      <c r="J125" s="60"/>
      <c r="K125" s="60"/>
      <c r="L125" s="60"/>
      <c r="M125" s="15"/>
      <c r="N125" s="15"/>
      <c r="O125" s="60"/>
      <c r="P125" s="60"/>
      <c r="Q125" s="60"/>
      <c r="R125" s="60"/>
      <c r="S125" s="60"/>
      <c r="T125" s="60"/>
      <c r="U125" s="60"/>
      <c r="V125" s="15"/>
      <c r="W125" s="15"/>
      <c r="X125" s="60"/>
      <c r="Y125" s="60"/>
      <c r="Z125" s="60"/>
      <c r="AA125" s="60"/>
      <c r="AB125" s="60"/>
      <c r="AC125" s="60"/>
      <c r="AD125" s="60"/>
      <c r="AE125" s="60"/>
      <c r="AF125" s="60"/>
      <c r="AG125" s="14">
        <f t="shared" si="3"/>
        <v>0</v>
      </c>
      <c r="AH125" s="33">
        <f>SUM(AG125+'april-09'!AH125)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35" t="s">
        <v>131</v>
      </c>
      <c r="B126" s="60"/>
      <c r="C126" s="60"/>
      <c r="D126" s="15"/>
      <c r="E126" s="15"/>
      <c r="F126" s="60"/>
      <c r="G126" s="60"/>
      <c r="H126" s="60"/>
      <c r="I126" s="15"/>
      <c r="J126" s="60"/>
      <c r="K126" s="60"/>
      <c r="L126" s="60"/>
      <c r="M126" s="15"/>
      <c r="N126" s="15"/>
      <c r="O126" s="60"/>
      <c r="P126" s="60"/>
      <c r="Q126" s="60"/>
      <c r="R126" s="60"/>
      <c r="S126" s="60"/>
      <c r="T126" s="60"/>
      <c r="U126" s="60"/>
      <c r="V126" s="15"/>
      <c r="W126" s="15"/>
      <c r="X126" s="60"/>
      <c r="Y126" s="60"/>
      <c r="Z126" s="60"/>
      <c r="AA126" s="60"/>
      <c r="AB126" s="60"/>
      <c r="AC126" s="60"/>
      <c r="AD126" s="60"/>
      <c r="AE126" s="60"/>
      <c r="AF126" s="60"/>
      <c r="AG126" s="14">
        <f t="shared" si="3"/>
        <v>0</v>
      </c>
      <c r="AH126" s="33">
        <f>SUM(AG126+'april-09'!AH126)</f>
        <v>1</v>
      </c>
      <c r="AI126" s="50">
        <v>2566</v>
      </c>
      <c r="AJ126" s="50">
        <v>1566</v>
      </c>
      <c r="AK126" s="50"/>
      <c r="AL126" s="52">
        <f t="shared" si="2"/>
        <v>4133</v>
      </c>
      <c r="AM126" s="45"/>
    </row>
    <row r="127" spans="1:39" hidden="1">
      <c r="A127" s="35" t="s">
        <v>132</v>
      </c>
      <c r="B127" s="60"/>
      <c r="C127" s="60"/>
      <c r="D127" s="15"/>
      <c r="E127" s="15"/>
      <c r="F127" s="60"/>
      <c r="G127" s="60"/>
      <c r="H127" s="60"/>
      <c r="I127" s="15"/>
      <c r="J127" s="60"/>
      <c r="K127" s="60"/>
      <c r="L127" s="60"/>
      <c r="M127" s="15"/>
      <c r="N127" s="15"/>
      <c r="O127" s="60"/>
      <c r="P127" s="60"/>
      <c r="Q127" s="60"/>
      <c r="R127" s="60"/>
      <c r="S127" s="60"/>
      <c r="T127" s="60"/>
      <c r="U127" s="60"/>
      <c r="V127" s="15"/>
      <c r="W127" s="15"/>
      <c r="X127" s="60"/>
      <c r="Y127" s="60"/>
      <c r="Z127" s="60"/>
      <c r="AA127" s="60"/>
      <c r="AB127" s="60"/>
      <c r="AC127" s="60"/>
      <c r="AD127" s="60"/>
      <c r="AE127" s="60"/>
      <c r="AF127" s="60"/>
      <c r="AG127" s="14">
        <f t="shared" si="3"/>
        <v>0</v>
      </c>
      <c r="AH127" s="33">
        <f>SUM(AG127+'april-09'!AH127)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60"/>
      <c r="C128" s="60"/>
      <c r="D128" s="15"/>
      <c r="E128" s="15"/>
      <c r="F128" s="60"/>
      <c r="G128" s="60"/>
      <c r="H128" s="60"/>
      <c r="I128" s="15"/>
      <c r="J128" s="60"/>
      <c r="K128" s="60"/>
      <c r="L128" s="60"/>
      <c r="M128" s="15"/>
      <c r="N128" s="15"/>
      <c r="O128" s="60"/>
      <c r="P128" s="60"/>
      <c r="Q128" s="60"/>
      <c r="R128" s="60"/>
      <c r="S128" s="60"/>
      <c r="T128" s="60"/>
      <c r="U128" s="60"/>
      <c r="V128" s="15"/>
      <c r="W128" s="15"/>
      <c r="X128" s="60"/>
      <c r="Y128" s="60"/>
      <c r="Z128" s="60"/>
      <c r="AA128" s="60"/>
      <c r="AB128" s="60"/>
      <c r="AC128" s="60"/>
      <c r="AD128" s="60"/>
      <c r="AE128" s="60"/>
      <c r="AF128" s="60"/>
      <c r="AG128" s="14">
        <f t="shared" si="3"/>
        <v>0</v>
      </c>
      <c r="AH128" s="33">
        <f>SUM(AG128+'april-09'!AH128)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 hidden="1">
      <c r="A129" s="35" t="s">
        <v>134</v>
      </c>
      <c r="B129" s="60"/>
      <c r="C129" s="60"/>
      <c r="D129" s="15"/>
      <c r="E129" s="15"/>
      <c r="F129" s="60"/>
      <c r="G129" s="60"/>
      <c r="H129" s="60"/>
      <c r="I129" s="15"/>
      <c r="J129" s="60"/>
      <c r="K129" s="60"/>
      <c r="L129" s="60"/>
      <c r="M129" s="15"/>
      <c r="N129" s="15"/>
      <c r="O129" s="60"/>
      <c r="P129" s="60"/>
      <c r="Q129" s="60"/>
      <c r="R129" s="60"/>
      <c r="S129" s="60"/>
      <c r="T129" s="60"/>
      <c r="U129" s="60"/>
      <c r="V129" s="15"/>
      <c r="W129" s="15"/>
      <c r="X129" s="60"/>
      <c r="Y129" s="60"/>
      <c r="Z129" s="60"/>
      <c r="AA129" s="60"/>
      <c r="AB129" s="60"/>
      <c r="AC129" s="60"/>
      <c r="AD129" s="60"/>
      <c r="AE129" s="60"/>
      <c r="AF129" s="60"/>
      <c r="AG129" s="14">
        <f t="shared" si="3"/>
        <v>0</v>
      </c>
      <c r="AH129" s="33">
        <f>SUM(AG129+'april-09'!AH129)</f>
        <v>0</v>
      </c>
      <c r="AI129" s="50">
        <v>766</v>
      </c>
      <c r="AJ129" s="50">
        <v>286</v>
      </c>
      <c r="AK129" s="50"/>
      <c r="AL129" s="52">
        <f t="shared" si="2"/>
        <v>1052</v>
      </c>
      <c r="AM129" s="45"/>
    </row>
    <row r="130" spans="1:39" hidden="1">
      <c r="A130" s="5" t="s">
        <v>135</v>
      </c>
      <c r="B130" s="60"/>
      <c r="C130" s="60"/>
      <c r="D130" s="15"/>
      <c r="E130" s="15"/>
      <c r="F130" s="60"/>
      <c r="G130" s="60"/>
      <c r="H130" s="60"/>
      <c r="I130" s="15"/>
      <c r="J130" s="60"/>
      <c r="K130" s="60"/>
      <c r="L130" s="60"/>
      <c r="M130" s="15"/>
      <c r="N130" s="15"/>
      <c r="O130" s="60"/>
      <c r="P130" s="60"/>
      <c r="Q130" s="60"/>
      <c r="R130" s="60"/>
      <c r="S130" s="60"/>
      <c r="T130" s="60"/>
      <c r="U130" s="60"/>
      <c r="V130" s="15"/>
      <c r="W130" s="15"/>
      <c r="X130" s="60"/>
      <c r="Y130" s="60"/>
      <c r="Z130" s="60"/>
      <c r="AA130" s="60"/>
      <c r="AB130" s="60"/>
      <c r="AC130" s="60"/>
      <c r="AD130" s="60"/>
      <c r="AE130" s="60"/>
      <c r="AF130" s="60"/>
      <c r="AG130" s="14">
        <f t="shared" si="3"/>
        <v>0</v>
      </c>
      <c r="AH130" s="33">
        <f>SUM(AG130+'april-09'!AH130)</f>
        <v>0</v>
      </c>
      <c r="AI130" s="50">
        <v>51</v>
      </c>
      <c r="AJ130" s="50">
        <v>17</v>
      </c>
      <c r="AK130" s="50"/>
      <c r="AL130" s="52">
        <f t="shared" si="2"/>
        <v>68</v>
      </c>
      <c r="AM130" s="45"/>
    </row>
    <row r="131" spans="1:39" hidden="1">
      <c r="A131" s="35" t="s">
        <v>136</v>
      </c>
      <c r="B131" s="60"/>
      <c r="C131" s="60"/>
      <c r="D131" s="15"/>
      <c r="E131" s="15"/>
      <c r="F131" s="60"/>
      <c r="G131" s="60"/>
      <c r="H131" s="60"/>
      <c r="I131" s="15"/>
      <c r="J131" s="60"/>
      <c r="K131" s="60"/>
      <c r="L131" s="60"/>
      <c r="M131" s="15"/>
      <c r="N131" s="15"/>
      <c r="O131" s="60"/>
      <c r="P131" s="60"/>
      <c r="Q131" s="60"/>
      <c r="R131" s="60"/>
      <c r="S131" s="60"/>
      <c r="T131" s="60"/>
      <c r="U131" s="60"/>
      <c r="V131" s="15"/>
      <c r="W131" s="15"/>
      <c r="X131" s="60"/>
      <c r="Y131" s="60"/>
      <c r="Z131" s="60"/>
      <c r="AA131" s="60"/>
      <c r="AB131" s="60"/>
      <c r="AC131" s="60"/>
      <c r="AD131" s="60"/>
      <c r="AE131" s="60"/>
      <c r="AF131" s="60"/>
      <c r="AG131" s="14">
        <f t="shared" si="3"/>
        <v>0</v>
      </c>
      <c r="AH131" s="33">
        <f>SUM(AG131+'april-09'!AH131)</f>
        <v>0</v>
      </c>
      <c r="AI131" s="50">
        <v>220</v>
      </c>
      <c r="AJ131" s="50">
        <v>66</v>
      </c>
      <c r="AK131" s="50"/>
      <c r="AL131" s="52">
        <f t="shared" ref="AL131:AL165" si="4">SUM(AH131:AK131)</f>
        <v>286</v>
      </c>
      <c r="AM131" s="45"/>
    </row>
    <row r="132" spans="1:39" hidden="1">
      <c r="A132" s="35" t="s">
        <v>137</v>
      </c>
      <c r="B132" s="60"/>
      <c r="C132" s="60"/>
      <c r="D132" s="15"/>
      <c r="E132" s="15"/>
      <c r="F132" s="60"/>
      <c r="G132" s="60"/>
      <c r="H132" s="60"/>
      <c r="I132" s="15"/>
      <c r="J132" s="60"/>
      <c r="K132" s="60"/>
      <c r="L132" s="60"/>
      <c r="M132" s="15"/>
      <c r="N132" s="15"/>
      <c r="O132" s="60"/>
      <c r="P132" s="60"/>
      <c r="Q132" s="60"/>
      <c r="R132" s="60"/>
      <c r="S132" s="60"/>
      <c r="T132" s="60"/>
      <c r="U132" s="60"/>
      <c r="V132" s="15"/>
      <c r="W132" s="15"/>
      <c r="X132" s="60"/>
      <c r="Y132" s="60"/>
      <c r="Z132" s="60"/>
      <c r="AA132" s="60"/>
      <c r="AB132" s="60"/>
      <c r="AC132" s="60"/>
      <c r="AD132" s="60"/>
      <c r="AE132" s="60"/>
      <c r="AF132" s="60"/>
      <c r="AG132" s="14">
        <f t="shared" si="3"/>
        <v>0</v>
      </c>
      <c r="AH132" s="33">
        <f>SUM(AG132+'april-09'!AH132)</f>
        <v>0</v>
      </c>
      <c r="AI132" s="50">
        <v>32</v>
      </c>
      <c r="AJ132" s="50">
        <v>9</v>
      </c>
      <c r="AK132" s="50"/>
      <c r="AL132" s="52">
        <f t="shared" si="4"/>
        <v>41</v>
      </c>
      <c r="AM132" s="45"/>
    </row>
    <row r="133" spans="1:39" hidden="1">
      <c r="A133" s="35" t="s">
        <v>138</v>
      </c>
      <c r="B133" s="60"/>
      <c r="C133" s="60"/>
      <c r="D133" s="15"/>
      <c r="E133" s="15"/>
      <c r="F133" s="60"/>
      <c r="G133" s="60"/>
      <c r="H133" s="60"/>
      <c r="I133" s="15"/>
      <c r="J133" s="60"/>
      <c r="K133" s="60"/>
      <c r="L133" s="60"/>
      <c r="M133" s="15"/>
      <c r="N133" s="15"/>
      <c r="O133" s="60"/>
      <c r="P133" s="60"/>
      <c r="Q133" s="60"/>
      <c r="R133" s="60"/>
      <c r="S133" s="60"/>
      <c r="T133" s="60"/>
      <c r="U133" s="60"/>
      <c r="V133" s="15"/>
      <c r="W133" s="15"/>
      <c r="X133" s="60"/>
      <c r="Y133" s="60"/>
      <c r="Z133" s="60"/>
      <c r="AA133" s="60"/>
      <c r="AB133" s="60"/>
      <c r="AC133" s="60"/>
      <c r="AD133" s="60"/>
      <c r="AE133" s="60"/>
      <c r="AF133" s="60"/>
      <c r="AG133" s="14">
        <f t="shared" si="3"/>
        <v>0</v>
      </c>
      <c r="AH133" s="33">
        <f>SUM(AG133+'april-09'!AH133)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60"/>
      <c r="C134" s="60"/>
      <c r="D134" s="15"/>
      <c r="E134" s="15"/>
      <c r="F134" s="60"/>
      <c r="G134" s="60"/>
      <c r="H134" s="60"/>
      <c r="I134" s="15"/>
      <c r="J134" s="60"/>
      <c r="K134" s="60"/>
      <c r="L134" s="60"/>
      <c r="M134" s="15"/>
      <c r="N134" s="15"/>
      <c r="O134" s="60"/>
      <c r="P134" s="60"/>
      <c r="Q134" s="60"/>
      <c r="R134" s="60"/>
      <c r="S134" s="60"/>
      <c r="T134" s="60"/>
      <c r="U134" s="60"/>
      <c r="V134" s="15"/>
      <c r="W134" s="15"/>
      <c r="X134" s="60"/>
      <c r="Y134" s="60"/>
      <c r="Z134" s="60"/>
      <c r="AA134" s="60"/>
      <c r="AB134" s="60"/>
      <c r="AC134" s="60"/>
      <c r="AD134" s="60"/>
      <c r="AE134" s="60"/>
      <c r="AF134" s="60"/>
      <c r="AG134" s="14">
        <f t="shared" si="3"/>
        <v>0</v>
      </c>
      <c r="AH134" s="33">
        <f>SUM(AG134+'april-09'!AH134)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60"/>
      <c r="C135" s="60"/>
      <c r="D135" s="15"/>
      <c r="E135" s="15"/>
      <c r="F135" s="60"/>
      <c r="G135" s="60"/>
      <c r="H135" s="60"/>
      <c r="I135" s="15"/>
      <c r="J135" s="60"/>
      <c r="K135" s="60"/>
      <c r="L135" s="60"/>
      <c r="M135" s="15"/>
      <c r="N135" s="15"/>
      <c r="O135" s="60"/>
      <c r="P135" s="60"/>
      <c r="Q135" s="60"/>
      <c r="R135" s="60"/>
      <c r="S135" s="60"/>
      <c r="T135" s="60"/>
      <c r="U135" s="60"/>
      <c r="V135" s="15"/>
      <c r="W135" s="15"/>
      <c r="X135" s="60"/>
      <c r="Y135" s="60"/>
      <c r="Z135" s="60"/>
      <c r="AA135" s="60"/>
      <c r="AB135" s="60"/>
      <c r="AC135" s="60"/>
      <c r="AD135" s="60"/>
      <c r="AE135" s="60"/>
      <c r="AF135" s="60"/>
      <c r="AG135" s="14">
        <f t="shared" si="3"/>
        <v>0</v>
      </c>
      <c r="AH135" s="33">
        <f>SUM(AG135+'april-09'!AH135)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60"/>
      <c r="C136" s="60"/>
      <c r="D136" s="15"/>
      <c r="E136" s="15"/>
      <c r="F136" s="60"/>
      <c r="G136" s="60"/>
      <c r="H136" s="60"/>
      <c r="I136" s="15"/>
      <c r="J136" s="60"/>
      <c r="K136" s="60"/>
      <c r="L136" s="60"/>
      <c r="M136" s="15"/>
      <c r="N136" s="15"/>
      <c r="O136" s="60"/>
      <c r="P136" s="60"/>
      <c r="Q136" s="60"/>
      <c r="R136" s="60"/>
      <c r="S136" s="60"/>
      <c r="T136" s="60"/>
      <c r="U136" s="60"/>
      <c r="V136" s="15"/>
      <c r="W136" s="15"/>
      <c r="X136" s="60"/>
      <c r="Y136" s="60"/>
      <c r="Z136" s="60"/>
      <c r="AA136" s="60"/>
      <c r="AB136" s="60"/>
      <c r="AC136" s="60"/>
      <c r="AD136" s="60"/>
      <c r="AE136" s="60"/>
      <c r="AF136" s="60"/>
      <c r="AG136" s="14">
        <f t="shared" si="3"/>
        <v>0</v>
      </c>
      <c r="AH136" s="33">
        <f>SUM(AG136+'april-09'!AH136)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60"/>
      <c r="C137" s="60"/>
      <c r="D137" s="15"/>
      <c r="E137" s="15"/>
      <c r="F137" s="60"/>
      <c r="G137" s="60"/>
      <c r="H137" s="60"/>
      <c r="I137" s="15"/>
      <c r="J137" s="60"/>
      <c r="K137" s="60"/>
      <c r="L137" s="60"/>
      <c r="M137" s="15"/>
      <c r="N137" s="15"/>
      <c r="O137" s="60"/>
      <c r="P137" s="60"/>
      <c r="Q137" s="60"/>
      <c r="R137" s="60"/>
      <c r="S137" s="60"/>
      <c r="T137" s="60"/>
      <c r="U137" s="60"/>
      <c r="V137" s="15"/>
      <c r="W137" s="15"/>
      <c r="X137" s="60"/>
      <c r="Y137" s="60"/>
      <c r="Z137" s="60"/>
      <c r="AA137" s="60"/>
      <c r="AB137" s="60"/>
      <c r="AC137" s="60"/>
      <c r="AD137" s="60"/>
      <c r="AE137" s="60"/>
      <c r="AF137" s="60"/>
      <c r="AG137" s="14">
        <f t="shared" si="3"/>
        <v>0</v>
      </c>
      <c r="AH137" s="33">
        <f>SUM(AG137+'april-09'!AH137)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60"/>
      <c r="C138" s="60"/>
      <c r="D138" s="15"/>
      <c r="E138" s="15"/>
      <c r="F138" s="60"/>
      <c r="G138" s="60"/>
      <c r="H138" s="60"/>
      <c r="I138" s="15"/>
      <c r="J138" s="60"/>
      <c r="K138" s="60"/>
      <c r="L138" s="60"/>
      <c r="M138" s="15"/>
      <c r="N138" s="15"/>
      <c r="O138" s="60"/>
      <c r="P138" s="60"/>
      <c r="Q138" s="60"/>
      <c r="R138" s="60"/>
      <c r="S138" s="60"/>
      <c r="T138" s="60"/>
      <c r="U138" s="60"/>
      <c r="V138" s="15"/>
      <c r="W138" s="15"/>
      <c r="X138" s="60"/>
      <c r="Y138" s="60"/>
      <c r="Z138" s="60"/>
      <c r="AA138" s="60"/>
      <c r="AB138" s="60"/>
      <c r="AC138" s="60"/>
      <c r="AD138" s="60"/>
      <c r="AE138" s="60"/>
      <c r="AF138" s="60"/>
      <c r="AG138" s="14">
        <f t="shared" si="3"/>
        <v>0</v>
      </c>
      <c r="AH138" s="33">
        <f>SUM(AG138+'april-09'!AH138)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 hidden="1">
      <c r="A139" s="35" t="s">
        <v>144</v>
      </c>
      <c r="B139" s="60"/>
      <c r="C139" s="60"/>
      <c r="D139" s="15"/>
      <c r="E139" s="15"/>
      <c r="F139" s="60"/>
      <c r="G139" s="60"/>
      <c r="H139" s="60"/>
      <c r="I139" s="15"/>
      <c r="J139" s="60"/>
      <c r="K139" s="60"/>
      <c r="L139" s="60"/>
      <c r="M139" s="15"/>
      <c r="N139" s="15"/>
      <c r="O139" s="60"/>
      <c r="P139" s="60"/>
      <c r="Q139" s="60"/>
      <c r="R139" s="60"/>
      <c r="S139" s="60"/>
      <c r="T139" s="60"/>
      <c r="U139" s="60"/>
      <c r="V139" s="15"/>
      <c r="W139" s="15"/>
      <c r="X139" s="60"/>
      <c r="Y139" s="60"/>
      <c r="Z139" s="60"/>
      <c r="AA139" s="60"/>
      <c r="AB139" s="60"/>
      <c r="AC139" s="60"/>
      <c r="AD139" s="60"/>
      <c r="AE139" s="60"/>
      <c r="AF139" s="60"/>
      <c r="AG139" s="14">
        <f t="shared" si="3"/>
        <v>0</v>
      </c>
      <c r="AH139" s="33">
        <f>SUM(AG139+'april-09'!AH139)</f>
        <v>0</v>
      </c>
      <c r="AI139" s="50">
        <v>80</v>
      </c>
      <c r="AJ139" s="50">
        <v>36</v>
      </c>
      <c r="AK139" s="50"/>
      <c r="AL139" s="52">
        <f t="shared" si="4"/>
        <v>116</v>
      </c>
      <c r="AM139" s="45"/>
    </row>
    <row r="140" spans="1:39">
      <c r="A140" s="35" t="s">
        <v>145</v>
      </c>
      <c r="B140" s="60"/>
      <c r="C140" s="60"/>
      <c r="D140" s="15">
        <v>2</v>
      </c>
      <c r="E140" s="15"/>
      <c r="F140" s="60"/>
      <c r="G140" s="60"/>
      <c r="H140" s="60"/>
      <c r="I140" s="15"/>
      <c r="J140" s="60"/>
      <c r="K140" s="60"/>
      <c r="L140" s="60"/>
      <c r="M140" s="15">
        <v>2</v>
      </c>
      <c r="N140" s="15">
        <v>1</v>
      </c>
      <c r="O140" s="60"/>
      <c r="P140" s="60"/>
      <c r="Q140" s="60"/>
      <c r="R140" s="60"/>
      <c r="S140" s="60"/>
      <c r="T140" s="60"/>
      <c r="U140" s="60"/>
      <c r="V140" s="15">
        <v>1</v>
      </c>
      <c r="W140" s="15">
        <v>1</v>
      </c>
      <c r="X140" s="60"/>
      <c r="Y140" s="60"/>
      <c r="Z140" s="60"/>
      <c r="AA140" s="60"/>
      <c r="AB140" s="60"/>
      <c r="AC140" s="60"/>
      <c r="AD140" s="60"/>
      <c r="AE140" s="60"/>
      <c r="AF140" s="14"/>
      <c r="AG140" s="14">
        <f t="shared" si="3"/>
        <v>7</v>
      </c>
      <c r="AH140" s="33">
        <f>SUM(AG140+'april-09'!AH140)</f>
        <v>21</v>
      </c>
      <c r="AI140" s="50">
        <v>2975</v>
      </c>
      <c r="AJ140" s="50">
        <v>2076</v>
      </c>
      <c r="AK140" s="50"/>
      <c r="AL140" s="52">
        <f t="shared" si="4"/>
        <v>5072</v>
      </c>
      <c r="AM140" s="45"/>
    </row>
    <row r="141" spans="1:39">
      <c r="A141" s="35" t="s">
        <v>146</v>
      </c>
      <c r="B141" s="60"/>
      <c r="C141" s="60"/>
      <c r="D141" s="15"/>
      <c r="E141" s="15"/>
      <c r="F141" s="60"/>
      <c r="G141" s="60"/>
      <c r="H141" s="60"/>
      <c r="I141" s="15"/>
      <c r="J141" s="60"/>
      <c r="K141" s="60"/>
      <c r="L141" s="60"/>
      <c r="M141" s="15"/>
      <c r="N141" s="15"/>
      <c r="O141" s="60"/>
      <c r="P141" s="60"/>
      <c r="Q141" s="60"/>
      <c r="R141" s="60"/>
      <c r="S141" s="60"/>
      <c r="T141" s="60"/>
      <c r="U141" s="60"/>
      <c r="V141" s="15"/>
      <c r="W141" s="15"/>
      <c r="X141" s="60"/>
      <c r="Y141" s="60"/>
      <c r="Z141" s="60"/>
      <c r="AA141" s="60"/>
      <c r="AB141" s="60"/>
      <c r="AC141" s="60"/>
      <c r="AD141" s="60"/>
      <c r="AE141" s="60"/>
      <c r="AF141" s="14"/>
      <c r="AG141" s="14">
        <f t="shared" si="3"/>
        <v>0</v>
      </c>
      <c r="AH141" s="33">
        <f>SUM(AG141+'april-09'!AH141)</f>
        <v>30</v>
      </c>
      <c r="AI141" s="50">
        <v>2235</v>
      </c>
      <c r="AJ141" s="50">
        <v>870</v>
      </c>
      <c r="AK141" s="50"/>
      <c r="AL141" s="52">
        <f t="shared" si="4"/>
        <v>3135</v>
      </c>
      <c r="AM141" s="45"/>
    </row>
    <row r="142" spans="1:39">
      <c r="A142" s="35" t="s">
        <v>147</v>
      </c>
      <c r="B142" s="60"/>
      <c r="C142" s="60"/>
      <c r="D142" s="15"/>
      <c r="E142" s="15"/>
      <c r="F142" s="60"/>
      <c r="G142" s="60"/>
      <c r="H142" s="60"/>
      <c r="I142" s="15"/>
      <c r="J142" s="60"/>
      <c r="K142" s="60"/>
      <c r="L142" s="60"/>
      <c r="M142" s="15"/>
      <c r="N142" s="15"/>
      <c r="O142" s="60"/>
      <c r="P142" s="60"/>
      <c r="Q142" s="60"/>
      <c r="R142" s="60"/>
      <c r="S142" s="60"/>
      <c r="T142" s="60"/>
      <c r="U142" s="60"/>
      <c r="V142" s="15">
        <v>2</v>
      </c>
      <c r="W142" s="15"/>
      <c r="X142" s="60"/>
      <c r="Y142" s="60"/>
      <c r="Z142" s="60"/>
      <c r="AA142" s="60"/>
      <c r="AB142" s="60"/>
      <c r="AC142" s="60"/>
      <c r="AD142" s="60"/>
      <c r="AE142" s="60"/>
      <c r="AF142" s="14"/>
      <c r="AG142" s="14">
        <f t="shared" si="3"/>
        <v>2</v>
      </c>
      <c r="AH142" s="33">
        <f>SUM(AG142+'april-09'!AH142)</f>
        <v>6</v>
      </c>
      <c r="AI142" s="50">
        <v>1165</v>
      </c>
      <c r="AJ142" s="50">
        <v>565</v>
      </c>
      <c r="AK142" s="50"/>
      <c r="AL142" s="52">
        <f t="shared" si="4"/>
        <v>1736</v>
      </c>
      <c r="AM142" s="45"/>
    </row>
    <row r="143" spans="1:39" hidden="1">
      <c r="A143" s="35" t="s">
        <v>148</v>
      </c>
      <c r="B143" s="60"/>
      <c r="C143" s="60"/>
      <c r="D143" s="15"/>
      <c r="E143" s="15"/>
      <c r="F143" s="60"/>
      <c r="G143" s="60"/>
      <c r="H143" s="60"/>
      <c r="I143" s="15"/>
      <c r="J143" s="60"/>
      <c r="K143" s="60"/>
      <c r="L143" s="60"/>
      <c r="M143" s="15"/>
      <c r="N143" s="15"/>
      <c r="O143" s="60"/>
      <c r="P143" s="60"/>
      <c r="Q143" s="60"/>
      <c r="R143" s="60"/>
      <c r="S143" s="60"/>
      <c r="T143" s="60"/>
      <c r="U143" s="60"/>
      <c r="V143" s="15"/>
      <c r="W143" s="15"/>
      <c r="X143" s="60"/>
      <c r="Y143" s="60"/>
      <c r="Z143" s="60"/>
      <c r="AA143" s="60"/>
      <c r="AB143" s="60"/>
      <c r="AC143" s="60"/>
      <c r="AD143" s="60"/>
      <c r="AE143" s="60"/>
      <c r="AF143" s="14"/>
      <c r="AG143" s="14">
        <f t="shared" si="3"/>
        <v>0</v>
      </c>
      <c r="AH143" s="33">
        <f>SUM(AG143+'april-09'!AH143)</f>
        <v>0</v>
      </c>
      <c r="AI143" s="50">
        <v>1</v>
      </c>
      <c r="AJ143" s="50">
        <v>3</v>
      </c>
      <c r="AK143" s="50"/>
      <c r="AL143" s="52">
        <f t="shared" si="4"/>
        <v>4</v>
      </c>
      <c r="AM143" s="45"/>
    </row>
    <row r="144" spans="1:39">
      <c r="A144" s="35" t="s">
        <v>149</v>
      </c>
      <c r="B144" s="60"/>
      <c r="C144" s="60"/>
      <c r="D144" s="15"/>
      <c r="E144" s="15"/>
      <c r="F144" s="60"/>
      <c r="G144" s="60"/>
      <c r="H144" s="60"/>
      <c r="I144" s="15"/>
      <c r="J144" s="60"/>
      <c r="K144" s="60"/>
      <c r="L144" s="60"/>
      <c r="M144" s="15"/>
      <c r="N144" s="15"/>
      <c r="O144" s="60"/>
      <c r="P144" s="60"/>
      <c r="Q144" s="60"/>
      <c r="R144" s="60"/>
      <c r="S144" s="60"/>
      <c r="T144" s="60"/>
      <c r="U144" s="60"/>
      <c r="V144" s="15">
        <v>2</v>
      </c>
      <c r="W144" s="15"/>
      <c r="X144" s="60"/>
      <c r="Y144" s="60"/>
      <c r="Z144" s="60"/>
      <c r="AA144" s="60"/>
      <c r="AB144" s="60"/>
      <c r="AC144" s="60"/>
      <c r="AD144" s="60"/>
      <c r="AE144" s="60"/>
      <c r="AF144" s="60"/>
      <c r="AG144" s="14">
        <f t="shared" si="3"/>
        <v>2</v>
      </c>
      <c r="AH144" s="33">
        <f>SUM(AG144+'april-09'!AH144)</f>
        <v>24</v>
      </c>
      <c r="AI144" s="50">
        <v>7977</v>
      </c>
      <c r="AJ144" s="50">
        <v>9479</v>
      </c>
      <c r="AK144" s="50"/>
      <c r="AL144" s="52">
        <f t="shared" si="4"/>
        <v>17480</v>
      </c>
      <c r="AM144" s="45"/>
    </row>
    <row r="145" spans="1:39" hidden="1">
      <c r="A145" s="35" t="s">
        <v>150</v>
      </c>
      <c r="B145" s="60"/>
      <c r="C145" s="60"/>
      <c r="D145" s="15"/>
      <c r="E145" s="15"/>
      <c r="F145" s="60"/>
      <c r="G145" s="60"/>
      <c r="H145" s="60"/>
      <c r="I145" s="15"/>
      <c r="J145" s="60"/>
      <c r="K145" s="60"/>
      <c r="L145" s="60"/>
      <c r="M145" s="15"/>
      <c r="N145" s="15"/>
      <c r="O145" s="60"/>
      <c r="P145" s="60"/>
      <c r="Q145" s="60"/>
      <c r="R145" s="60"/>
      <c r="S145" s="60"/>
      <c r="T145" s="60"/>
      <c r="U145" s="60"/>
      <c r="V145" s="15"/>
      <c r="W145" s="15"/>
      <c r="X145" s="60"/>
      <c r="Y145" s="60"/>
      <c r="Z145" s="60"/>
      <c r="AA145" s="60"/>
      <c r="AB145" s="60"/>
      <c r="AC145" s="60"/>
      <c r="AD145" s="60"/>
      <c r="AE145" s="60"/>
      <c r="AF145" s="60"/>
      <c r="AG145" s="14">
        <f t="shared" si="3"/>
        <v>0</v>
      </c>
      <c r="AH145" s="33">
        <f>SUM(AG145+'april-09'!AH145)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 hidden="1">
      <c r="A146" s="35" t="s">
        <v>151</v>
      </c>
      <c r="B146" s="60"/>
      <c r="C146" s="60"/>
      <c r="D146" s="15"/>
      <c r="E146" s="15"/>
      <c r="F146" s="60"/>
      <c r="G146" s="60"/>
      <c r="H146" s="60"/>
      <c r="I146" s="15"/>
      <c r="J146" s="60"/>
      <c r="K146" s="60"/>
      <c r="L146" s="60"/>
      <c r="M146" s="15"/>
      <c r="N146" s="15"/>
      <c r="O146" s="60"/>
      <c r="P146" s="60"/>
      <c r="Q146" s="60"/>
      <c r="R146" s="60"/>
      <c r="S146" s="60"/>
      <c r="T146" s="60"/>
      <c r="U146" s="60"/>
      <c r="V146" s="15"/>
      <c r="W146" s="15"/>
      <c r="X146" s="60"/>
      <c r="Y146" s="60"/>
      <c r="Z146" s="60"/>
      <c r="AA146" s="60"/>
      <c r="AB146" s="60"/>
      <c r="AC146" s="60"/>
      <c r="AD146" s="60"/>
      <c r="AE146" s="60"/>
      <c r="AF146" s="60"/>
      <c r="AG146" s="14">
        <f t="shared" si="3"/>
        <v>0</v>
      </c>
      <c r="AH146" s="33">
        <f>SUM(AG146+'april-09'!AH146)</f>
        <v>0</v>
      </c>
      <c r="AI146" s="50">
        <v>45</v>
      </c>
      <c r="AJ146" s="50">
        <v>27</v>
      </c>
      <c r="AK146" s="50"/>
      <c r="AL146" s="52">
        <f t="shared" si="4"/>
        <v>72</v>
      </c>
      <c r="AM146" s="45"/>
    </row>
    <row r="147" spans="1:39" hidden="1">
      <c r="A147" s="35" t="s">
        <v>152</v>
      </c>
      <c r="B147" s="60"/>
      <c r="C147" s="60"/>
      <c r="D147" s="15"/>
      <c r="E147" s="15"/>
      <c r="F147" s="60"/>
      <c r="G147" s="60"/>
      <c r="H147" s="60"/>
      <c r="I147" s="15"/>
      <c r="J147" s="60"/>
      <c r="K147" s="60"/>
      <c r="L147" s="60"/>
      <c r="M147" s="15"/>
      <c r="N147" s="15"/>
      <c r="O147" s="60"/>
      <c r="P147" s="60"/>
      <c r="Q147" s="60"/>
      <c r="R147" s="60"/>
      <c r="S147" s="60"/>
      <c r="T147" s="60"/>
      <c r="U147" s="60"/>
      <c r="V147" s="15"/>
      <c r="W147" s="15"/>
      <c r="X147" s="60"/>
      <c r="Y147" s="60"/>
      <c r="Z147" s="60"/>
      <c r="AA147" s="60"/>
      <c r="AB147" s="60"/>
      <c r="AC147" s="60"/>
      <c r="AD147" s="60"/>
      <c r="AE147" s="60"/>
      <c r="AF147" s="60"/>
      <c r="AG147" s="14">
        <f t="shared" si="3"/>
        <v>0</v>
      </c>
      <c r="AH147" s="33">
        <f>SUM(AG147+'april-09'!AH147)</f>
        <v>0</v>
      </c>
      <c r="AI147" s="50">
        <v>1135</v>
      </c>
      <c r="AJ147" s="50">
        <v>1691</v>
      </c>
      <c r="AK147" s="50"/>
      <c r="AL147" s="52">
        <f t="shared" si="4"/>
        <v>2826</v>
      </c>
      <c r="AM147" s="45"/>
    </row>
    <row r="148" spans="1:39" hidden="1">
      <c r="A148" s="35" t="s">
        <v>153</v>
      </c>
      <c r="B148" s="60"/>
      <c r="C148" s="60"/>
      <c r="D148" s="15"/>
      <c r="E148" s="15"/>
      <c r="F148" s="60"/>
      <c r="G148" s="62" t="s">
        <v>85</v>
      </c>
      <c r="H148" s="60"/>
      <c r="I148" s="15"/>
      <c r="J148" s="60"/>
      <c r="K148" s="60"/>
      <c r="L148" s="60"/>
      <c r="M148" s="15"/>
      <c r="N148" s="15"/>
      <c r="O148" s="60"/>
      <c r="P148" s="60"/>
      <c r="Q148" s="60"/>
      <c r="R148" s="60"/>
      <c r="S148" s="60"/>
      <c r="T148" s="60"/>
      <c r="U148" s="60"/>
      <c r="V148" s="15"/>
      <c r="W148" s="15"/>
      <c r="X148" s="60"/>
      <c r="Y148" s="60"/>
      <c r="Z148" s="60"/>
      <c r="AA148" s="60"/>
      <c r="AB148" s="60"/>
      <c r="AC148" s="60"/>
      <c r="AD148" s="60"/>
      <c r="AE148" s="60"/>
      <c r="AF148" s="60"/>
      <c r="AG148" s="14">
        <f t="shared" si="3"/>
        <v>0</v>
      </c>
      <c r="AH148" s="33">
        <f>SUM(AG148+'april-09'!AH148)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60"/>
      <c r="C149" s="60"/>
      <c r="D149" s="15"/>
      <c r="E149" s="15"/>
      <c r="F149" s="60"/>
      <c r="G149" s="62"/>
      <c r="H149" s="60"/>
      <c r="I149" s="15"/>
      <c r="J149" s="60"/>
      <c r="K149" s="60"/>
      <c r="L149" s="60"/>
      <c r="M149" s="15"/>
      <c r="N149" s="15"/>
      <c r="O149" s="60"/>
      <c r="P149" s="60"/>
      <c r="Q149" s="60"/>
      <c r="R149" s="60"/>
      <c r="S149" s="60"/>
      <c r="T149" s="60"/>
      <c r="U149" s="60"/>
      <c r="V149" s="15"/>
      <c r="W149" s="15"/>
      <c r="X149" s="60"/>
      <c r="Y149" s="60"/>
      <c r="Z149" s="60"/>
      <c r="AA149" s="60"/>
      <c r="AB149" s="60"/>
      <c r="AC149" s="60"/>
      <c r="AD149" s="60"/>
      <c r="AE149" s="60"/>
      <c r="AF149" s="60"/>
      <c r="AG149" s="14">
        <f t="shared" si="3"/>
        <v>0</v>
      </c>
      <c r="AH149" s="33">
        <f>SUM(AG149+'april-09'!AH149)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 hidden="1">
      <c r="A150" s="35" t="s">
        <v>155</v>
      </c>
      <c r="B150" s="60"/>
      <c r="C150" s="60"/>
      <c r="D150" s="15"/>
      <c r="E150" s="15"/>
      <c r="F150" s="60"/>
      <c r="G150" s="62"/>
      <c r="H150" s="60"/>
      <c r="I150" s="15"/>
      <c r="J150" s="60"/>
      <c r="K150" s="60"/>
      <c r="L150" s="60"/>
      <c r="M150" s="15"/>
      <c r="N150" s="15"/>
      <c r="O150" s="60"/>
      <c r="P150" s="60"/>
      <c r="Q150" s="60"/>
      <c r="R150" s="60"/>
      <c r="S150" s="60"/>
      <c r="T150" s="60"/>
      <c r="U150" s="60"/>
      <c r="V150" s="15"/>
      <c r="W150" s="15"/>
      <c r="X150" s="60"/>
      <c r="Y150" s="60"/>
      <c r="Z150" s="60"/>
      <c r="AA150" s="60"/>
      <c r="AB150" s="60"/>
      <c r="AC150" s="60"/>
      <c r="AD150" s="60"/>
      <c r="AE150" s="60"/>
      <c r="AF150" s="60"/>
      <c r="AG150" s="14">
        <f t="shared" si="3"/>
        <v>0</v>
      </c>
      <c r="AH150" s="33">
        <f>SUM(AG150+'april-09'!AH150)</f>
        <v>0</v>
      </c>
      <c r="AI150" s="50">
        <v>80</v>
      </c>
      <c r="AJ150" s="50">
        <v>42</v>
      </c>
      <c r="AK150" s="50"/>
      <c r="AL150" s="52">
        <f t="shared" si="4"/>
        <v>122</v>
      </c>
      <c r="AM150" s="45"/>
    </row>
    <row r="151" spans="1:39" hidden="1">
      <c r="A151" s="35" t="s">
        <v>156</v>
      </c>
      <c r="B151" s="60"/>
      <c r="C151" s="60"/>
      <c r="D151" s="15"/>
      <c r="E151" s="15"/>
      <c r="F151" s="60"/>
      <c r="G151" s="62"/>
      <c r="H151" s="60"/>
      <c r="I151" s="15"/>
      <c r="J151" s="60"/>
      <c r="K151" s="60"/>
      <c r="L151" s="60"/>
      <c r="M151" s="15"/>
      <c r="N151" s="15"/>
      <c r="O151" s="60"/>
      <c r="P151" s="60"/>
      <c r="Q151" s="60"/>
      <c r="R151" s="60"/>
      <c r="S151" s="60"/>
      <c r="T151" s="60"/>
      <c r="U151" s="60"/>
      <c r="V151" s="15"/>
      <c r="W151" s="15"/>
      <c r="X151" s="60"/>
      <c r="Y151" s="60"/>
      <c r="Z151" s="60"/>
      <c r="AA151" s="60"/>
      <c r="AB151" s="60"/>
      <c r="AC151" s="60"/>
      <c r="AD151" s="60"/>
      <c r="AE151" s="60"/>
      <c r="AF151" s="60"/>
      <c r="AG151" s="14">
        <f t="shared" si="3"/>
        <v>0</v>
      </c>
      <c r="AH151" s="33">
        <f>SUM(AG151+'april-09'!AH151)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 hidden="1">
      <c r="A152" s="35" t="s">
        <v>157</v>
      </c>
      <c r="B152" s="60"/>
      <c r="C152" s="60"/>
      <c r="D152" s="15"/>
      <c r="E152" s="15"/>
      <c r="F152" s="60"/>
      <c r="G152" s="60"/>
      <c r="H152" s="60"/>
      <c r="I152" s="15"/>
      <c r="J152" s="60"/>
      <c r="K152" s="60"/>
      <c r="L152" s="60"/>
      <c r="M152" s="15"/>
      <c r="N152" s="15"/>
      <c r="O152" s="60"/>
      <c r="P152" s="60"/>
      <c r="Q152" s="60"/>
      <c r="R152" s="60"/>
      <c r="S152" s="60"/>
      <c r="T152" s="60"/>
      <c r="U152" s="60"/>
      <c r="V152" s="15"/>
      <c r="W152" s="15"/>
      <c r="X152" s="60"/>
      <c r="Y152" s="60"/>
      <c r="Z152" s="60"/>
      <c r="AA152" s="60"/>
      <c r="AB152" s="60"/>
      <c r="AC152" s="60"/>
      <c r="AD152" s="60"/>
      <c r="AE152" s="60"/>
      <c r="AF152" s="60"/>
      <c r="AG152" s="14">
        <f t="shared" si="3"/>
        <v>0</v>
      </c>
      <c r="AH152" s="33">
        <f>SUM(AG152+'april-09'!AH152)</f>
        <v>0</v>
      </c>
      <c r="AI152" s="50">
        <v>156</v>
      </c>
      <c r="AJ152" s="50">
        <v>54</v>
      </c>
      <c r="AK152" s="50"/>
      <c r="AL152" s="52">
        <f t="shared" si="4"/>
        <v>210</v>
      </c>
      <c r="AM152" s="45"/>
    </row>
    <row r="153" spans="1:39" hidden="1">
      <c r="A153" s="35" t="s">
        <v>158</v>
      </c>
      <c r="B153" s="60"/>
      <c r="C153" s="60"/>
      <c r="D153" s="15"/>
      <c r="E153" s="15"/>
      <c r="F153" s="60"/>
      <c r="G153" s="60"/>
      <c r="H153" s="60"/>
      <c r="I153" s="15"/>
      <c r="J153" s="60"/>
      <c r="K153" s="60"/>
      <c r="L153" s="60"/>
      <c r="M153" s="15"/>
      <c r="N153" s="15"/>
      <c r="O153" s="60"/>
      <c r="P153" s="60"/>
      <c r="Q153" s="60"/>
      <c r="R153" s="60"/>
      <c r="S153" s="60"/>
      <c r="T153" s="60"/>
      <c r="U153" s="60"/>
      <c r="V153" s="15"/>
      <c r="W153" s="15"/>
      <c r="X153" s="60"/>
      <c r="Y153" s="60"/>
      <c r="Z153" s="60"/>
      <c r="AA153" s="60"/>
      <c r="AB153" s="60"/>
      <c r="AC153" s="60"/>
      <c r="AD153" s="60"/>
      <c r="AE153" s="60"/>
      <c r="AF153" s="60"/>
      <c r="AG153" s="14">
        <f t="shared" si="3"/>
        <v>0</v>
      </c>
      <c r="AH153" s="33">
        <f>SUM(AG153+'april-09'!AH153)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60"/>
      <c r="C154" s="60"/>
      <c r="D154" s="15"/>
      <c r="E154" s="15"/>
      <c r="F154" s="60"/>
      <c r="G154" s="60"/>
      <c r="H154" s="60"/>
      <c r="I154" s="15"/>
      <c r="J154" s="60"/>
      <c r="K154" s="60"/>
      <c r="L154" s="60"/>
      <c r="M154" s="15"/>
      <c r="N154" s="15"/>
      <c r="O154" s="60"/>
      <c r="P154" s="60"/>
      <c r="Q154" s="60"/>
      <c r="R154" s="60"/>
      <c r="S154" s="60"/>
      <c r="T154" s="60"/>
      <c r="U154" s="60"/>
      <c r="V154" s="15"/>
      <c r="W154" s="15"/>
      <c r="X154" s="60"/>
      <c r="Y154" s="60"/>
      <c r="Z154" s="60"/>
      <c r="AA154" s="60"/>
      <c r="AB154" s="60"/>
      <c r="AC154" s="60"/>
      <c r="AD154" s="60"/>
      <c r="AE154" s="60"/>
      <c r="AF154" s="60"/>
      <c r="AG154" s="14">
        <f t="shared" si="3"/>
        <v>0</v>
      </c>
      <c r="AH154" s="33">
        <f>SUM(AG154+'april-09'!AH154)</f>
        <v>1</v>
      </c>
      <c r="AI154" s="50">
        <v>2622</v>
      </c>
      <c r="AJ154" s="50">
        <v>1580</v>
      </c>
      <c r="AK154" s="50"/>
      <c r="AL154" s="52">
        <f t="shared" si="4"/>
        <v>4203</v>
      </c>
      <c r="AM154" s="45"/>
    </row>
    <row r="155" spans="1:39" hidden="1">
      <c r="A155" s="35" t="s">
        <v>160</v>
      </c>
      <c r="B155" s="60"/>
      <c r="C155" s="60"/>
      <c r="D155" s="15"/>
      <c r="E155" s="15"/>
      <c r="F155" s="60"/>
      <c r="G155" s="60"/>
      <c r="H155" s="60"/>
      <c r="I155" s="15"/>
      <c r="J155" s="60"/>
      <c r="K155" s="60"/>
      <c r="L155" s="60"/>
      <c r="M155" s="15"/>
      <c r="N155" s="15"/>
      <c r="O155" s="60"/>
      <c r="P155" s="60"/>
      <c r="Q155" s="60"/>
      <c r="R155" s="60"/>
      <c r="S155" s="60"/>
      <c r="T155" s="60"/>
      <c r="U155" s="60"/>
      <c r="V155" s="15"/>
      <c r="W155" s="15"/>
      <c r="X155" s="60"/>
      <c r="Y155" s="60"/>
      <c r="Z155" s="60"/>
      <c r="AA155" s="60"/>
      <c r="AB155" s="60"/>
      <c r="AC155" s="60"/>
      <c r="AD155" s="60"/>
      <c r="AE155" s="60"/>
      <c r="AF155" s="60"/>
      <c r="AG155" s="14">
        <f t="shared" si="3"/>
        <v>0</v>
      </c>
      <c r="AH155" s="33">
        <f>SUM(AG155+'april-09'!AH155)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60"/>
      <c r="C156" s="60"/>
      <c r="D156" s="15"/>
      <c r="E156" s="15"/>
      <c r="F156" s="60"/>
      <c r="G156" s="60"/>
      <c r="H156" s="60"/>
      <c r="I156" s="15"/>
      <c r="J156" s="60"/>
      <c r="K156" s="60"/>
      <c r="L156" s="60"/>
      <c r="M156" s="15"/>
      <c r="N156" s="15"/>
      <c r="O156" s="60"/>
      <c r="P156" s="60"/>
      <c r="Q156" s="60"/>
      <c r="R156" s="60"/>
      <c r="S156" s="60"/>
      <c r="T156" s="60"/>
      <c r="U156" s="60"/>
      <c r="V156" s="15"/>
      <c r="W156" s="15"/>
      <c r="X156" s="60"/>
      <c r="Y156" s="60"/>
      <c r="Z156" s="60"/>
      <c r="AA156" s="60"/>
      <c r="AB156" s="60"/>
      <c r="AC156" s="60"/>
      <c r="AD156" s="60"/>
      <c r="AE156" s="60"/>
      <c r="AF156" s="60"/>
      <c r="AG156" s="14">
        <f t="shared" si="3"/>
        <v>0</v>
      </c>
      <c r="AH156" s="33">
        <f>SUM(AG156+'april-09'!AH156)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60"/>
      <c r="C157" s="60"/>
      <c r="D157" s="15"/>
      <c r="E157" s="15"/>
      <c r="F157" s="60"/>
      <c r="G157" s="60"/>
      <c r="H157" s="60"/>
      <c r="I157" s="15"/>
      <c r="J157" s="60"/>
      <c r="K157" s="60"/>
      <c r="L157" s="60"/>
      <c r="M157" s="15"/>
      <c r="N157" s="15"/>
      <c r="O157" s="60"/>
      <c r="P157" s="60"/>
      <c r="Q157" s="60"/>
      <c r="R157" s="60"/>
      <c r="S157" s="60"/>
      <c r="T157" s="60"/>
      <c r="U157" s="60"/>
      <c r="V157" s="15"/>
      <c r="W157" s="15"/>
      <c r="X157" s="60"/>
      <c r="Y157" s="60"/>
      <c r="Z157" s="60"/>
      <c r="AA157" s="60"/>
      <c r="AB157" s="60"/>
      <c r="AC157" s="60"/>
      <c r="AD157" s="60"/>
      <c r="AE157" s="60"/>
      <c r="AF157" s="60"/>
      <c r="AG157" s="14">
        <f t="shared" si="3"/>
        <v>0</v>
      </c>
      <c r="AH157" s="33">
        <f>SUM(AG157+'april-09'!AH157)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60"/>
      <c r="C158" s="60"/>
      <c r="D158" s="15"/>
      <c r="E158" s="15">
        <v>1</v>
      </c>
      <c r="F158" s="60"/>
      <c r="G158" s="60"/>
      <c r="H158" s="60"/>
      <c r="I158" s="31" t="s">
        <v>85</v>
      </c>
      <c r="J158" s="60"/>
      <c r="K158" s="60"/>
      <c r="L158" s="60"/>
      <c r="M158" s="15">
        <v>2</v>
      </c>
      <c r="N158" s="15"/>
      <c r="O158" s="60"/>
      <c r="P158" s="60"/>
      <c r="Q158" s="60"/>
      <c r="R158" s="60"/>
      <c r="S158" s="60"/>
      <c r="T158" s="60"/>
      <c r="U158" s="60"/>
      <c r="V158" s="15"/>
      <c r="W158" s="15"/>
      <c r="X158" s="60"/>
      <c r="Y158" s="60"/>
      <c r="Z158" s="60"/>
      <c r="AA158" s="60"/>
      <c r="AB158" s="60"/>
      <c r="AC158" s="60"/>
      <c r="AD158" s="60"/>
      <c r="AE158" s="60"/>
      <c r="AF158" s="60"/>
      <c r="AG158" s="14">
        <f t="shared" si="3"/>
        <v>3</v>
      </c>
      <c r="AH158" s="33">
        <f>SUM(AG158+'april-09'!AH158)</f>
        <v>18</v>
      </c>
      <c r="AI158" s="50">
        <v>749</v>
      </c>
      <c r="AJ158" s="50">
        <v>162</v>
      </c>
      <c r="AK158" s="50"/>
      <c r="AL158" s="52">
        <f t="shared" si="4"/>
        <v>929</v>
      </c>
      <c r="AM158" s="45"/>
    </row>
    <row r="159" spans="1:39" hidden="1">
      <c r="A159" s="35" t="s">
        <v>164</v>
      </c>
      <c r="B159" s="60"/>
      <c r="C159" s="60"/>
      <c r="D159" s="15"/>
      <c r="E159" s="15"/>
      <c r="F159" s="60"/>
      <c r="G159" s="60"/>
      <c r="H159" s="60"/>
      <c r="I159" s="15"/>
      <c r="J159" s="60"/>
      <c r="K159" s="60"/>
      <c r="L159" s="60"/>
      <c r="M159" s="15"/>
      <c r="N159" s="15"/>
      <c r="O159" s="60"/>
      <c r="P159" s="60"/>
      <c r="Q159" s="60"/>
      <c r="R159" s="60"/>
      <c r="S159" s="60"/>
      <c r="T159" s="60"/>
      <c r="U159" s="60"/>
      <c r="V159" s="15"/>
      <c r="W159" s="15"/>
      <c r="X159" s="60"/>
      <c r="Y159" s="60"/>
      <c r="Z159" s="60"/>
      <c r="AA159" s="60"/>
      <c r="AB159" s="60"/>
      <c r="AC159" s="60"/>
      <c r="AD159" s="60"/>
      <c r="AE159" s="60"/>
      <c r="AF159" s="60"/>
      <c r="AG159" s="14">
        <f t="shared" si="3"/>
        <v>0</v>
      </c>
      <c r="AH159" s="33">
        <f>SUM(AG159+'april-09'!AH159)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60"/>
      <c r="C160" s="60"/>
      <c r="D160" s="15"/>
      <c r="E160" s="15"/>
      <c r="F160" s="60"/>
      <c r="G160" s="60"/>
      <c r="H160" s="60"/>
      <c r="I160" s="15"/>
      <c r="J160" s="60"/>
      <c r="K160" s="60"/>
      <c r="L160" s="60"/>
      <c r="M160" s="15"/>
      <c r="N160" s="15"/>
      <c r="O160" s="60"/>
      <c r="P160" s="60"/>
      <c r="Q160" s="60"/>
      <c r="R160" s="60"/>
      <c r="S160" s="60"/>
      <c r="T160" s="60"/>
      <c r="U160" s="60"/>
      <c r="V160" s="15"/>
      <c r="W160" s="15"/>
      <c r="X160" s="60"/>
      <c r="Y160" s="60"/>
      <c r="Z160" s="60"/>
      <c r="AA160" s="60"/>
      <c r="AB160" s="60"/>
      <c r="AC160" s="60"/>
      <c r="AD160" s="60"/>
      <c r="AE160" s="60"/>
      <c r="AF160" s="60"/>
      <c r="AG160" s="14">
        <f t="shared" si="3"/>
        <v>0</v>
      </c>
      <c r="AH160" s="33">
        <f>SUM(AG160+'april-09'!AH160)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62" t="s">
        <v>85</v>
      </c>
      <c r="C161" s="60"/>
      <c r="D161" s="15"/>
      <c r="E161" s="15"/>
      <c r="F161" s="60"/>
      <c r="G161" s="60"/>
      <c r="H161" s="60"/>
      <c r="I161" s="15"/>
      <c r="J161" s="60"/>
      <c r="K161" s="60"/>
      <c r="L161" s="60"/>
      <c r="M161" s="15"/>
      <c r="N161" s="15"/>
      <c r="O161" s="60"/>
      <c r="P161" s="60"/>
      <c r="Q161" s="60"/>
      <c r="R161" s="60"/>
      <c r="S161" s="60"/>
      <c r="T161" s="60"/>
      <c r="U161" s="60"/>
      <c r="V161" s="15"/>
      <c r="W161" s="15"/>
      <c r="X161" s="60"/>
      <c r="Y161" s="60"/>
      <c r="Z161" s="60"/>
      <c r="AA161" s="60"/>
      <c r="AB161" s="60"/>
      <c r="AC161" s="62" t="s">
        <v>85</v>
      </c>
      <c r="AD161" s="60"/>
      <c r="AE161" s="60"/>
      <c r="AF161" s="60"/>
      <c r="AG161" s="14">
        <f t="shared" si="3"/>
        <v>0</v>
      </c>
      <c r="AH161" s="33">
        <f>SUM(AG161+'april-09'!AH161)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35" t="s">
        <v>167</v>
      </c>
      <c r="B162" s="62"/>
      <c r="C162" s="60"/>
      <c r="D162" s="15">
        <v>6</v>
      </c>
      <c r="E162" s="15">
        <v>1</v>
      </c>
      <c r="F162" s="60"/>
      <c r="G162" s="60"/>
      <c r="H162" s="60"/>
      <c r="I162" s="15"/>
      <c r="J162" s="60"/>
      <c r="K162" s="60"/>
      <c r="L162" s="60"/>
      <c r="M162" s="15"/>
      <c r="N162" s="15"/>
      <c r="O162" s="60"/>
      <c r="P162" s="60"/>
      <c r="Q162" s="60"/>
      <c r="R162" s="60"/>
      <c r="S162" s="60"/>
      <c r="T162" s="60"/>
      <c r="U162" s="60"/>
      <c r="V162" s="15">
        <v>1</v>
      </c>
      <c r="W162" s="15"/>
      <c r="X162" s="60"/>
      <c r="Y162" s="60"/>
      <c r="Z162" s="60"/>
      <c r="AA162" s="60"/>
      <c r="AB162" s="60"/>
      <c r="AC162" s="62"/>
      <c r="AD162" s="60"/>
      <c r="AE162" s="60"/>
      <c r="AF162" s="60"/>
      <c r="AG162" s="14">
        <f t="shared" si="3"/>
        <v>8</v>
      </c>
      <c r="AH162" s="33">
        <f>SUM(AG162+'april-09'!AH162)</f>
        <v>9</v>
      </c>
      <c r="AI162" s="50">
        <v>2026</v>
      </c>
      <c r="AJ162" s="50">
        <v>1164</v>
      </c>
      <c r="AK162" s="50"/>
      <c r="AL162" s="52">
        <f t="shared" si="4"/>
        <v>3199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SUM(AG163+'april-09'!AH163)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 t="s">
        <v>85</v>
      </c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90</v>
      </c>
      <c r="AH165" s="9">
        <f>SUM(AH2:AH163)</f>
        <v>249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317601</v>
      </c>
      <c r="AM165" s="47"/>
    </row>
    <row r="166" spans="1:39" ht="27" customHeight="1">
      <c r="A166" s="5" t="s">
        <v>169</v>
      </c>
      <c r="B166" s="38">
        <f t="shared" ref="B166:AF166" si="6">SUM(B2:B163)</f>
        <v>0</v>
      </c>
      <c r="C166" s="38">
        <f t="shared" si="6"/>
        <v>0</v>
      </c>
      <c r="D166" s="38">
        <f t="shared" si="6"/>
        <v>25</v>
      </c>
      <c r="E166" s="38">
        <f t="shared" si="6"/>
        <v>11</v>
      </c>
      <c r="F166" s="38">
        <f t="shared" si="6"/>
        <v>0</v>
      </c>
      <c r="G166" s="38">
        <f t="shared" si="6"/>
        <v>0</v>
      </c>
      <c r="H166" s="38">
        <f t="shared" si="6"/>
        <v>0</v>
      </c>
      <c r="I166" s="38">
        <f t="shared" si="6"/>
        <v>3</v>
      </c>
      <c r="J166" s="38">
        <f t="shared" si="6"/>
        <v>0</v>
      </c>
      <c r="K166" s="38">
        <f t="shared" si="6"/>
        <v>0</v>
      </c>
      <c r="L166" s="38">
        <f t="shared" si="6"/>
        <v>0</v>
      </c>
      <c r="M166" s="38">
        <f t="shared" si="6"/>
        <v>17</v>
      </c>
      <c r="N166" s="38">
        <f t="shared" si="6"/>
        <v>10</v>
      </c>
      <c r="O166" s="38">
        <f t="shared" si="6"/>
        <v>0</v>
      </c>
      <c r="P166" s="38">
        <f t="shared" si="6"/>
        <v>0</v>
      </c>
      <c r="Q166" s="38">
        <f t="shared" si="6"/>
        <v>0</v>
      </c>
      <c r="R166" s="38">
        <f t="shared" si="6"/>
        <v>0</v>
      </c>
      <c r="S166" s="38">
        <f t="shared" si="6"/>
        <v>0</v>
      </c>
      <c r="T166" s="38">
        <f t="shared" si="6"/>
        <v>0</v>
      </c>
      <c r="U166" s="38">
        <f t="shared" si="6"/>
        <v>0</v>
      </c>
      <c r="V166" s="38">
        <f t="shared" si="6"/>
        <v>16</v>
      </c>
      <c r="W166" s="38">
        <f t="shared" si="6"/>
        <v>8</v>
      </c>
      <c r="X166" s="38">
        <f t="shared" si="6"/>
        <v>0</v>
      </c>
      <c r="Y166" s="38">
        <f t="shared" si="6"/>
        <v>0</v>
      </c>
      <c r="Z166" s="38">
        <f t="shared" si="6"/>
        <v>0</v>
      </c>
      <c r="AA166" s="38">
        <f t="shared" si="6"/>
        <v>0</v>
      </c>
      <c r="AB166" s="38">
        <f t="shared" si="6"/>
        <v>0</v>
      </c>
      <c r="AC166" s="38">
        <f t="shared" si="6"/>
        <v>0</v>
      </c>
      <c r="AD166" s="38">
        <f t="shared" si="6"/>
        <v>0</v>
      </c>
      <c r="AE166" s="38">
        <f t="shared" si="6"/>
        <v>0</v>
      </c>
      <c r="AF166" s="38">
        <f t="shared" si="6"/>
        <v>0</v>
      </c>
    </row>
    <row r="167" spans="1:39" ht="27" customHeight="1">
      <c r="A167" s="5" t="s">
        <v>170</v>
      </c>
      <c r="B167" s="37">
        <f t="shared" ref="B167:AF167" si="7">COUNT(B2:B163)</f>
        <v>0</v>
      </c>
      <c r="C167" s="37">
        <f t="shared" si="7"/>
        <v>0</v>
      </c>
      <c r="D167" s="37">
        <f t="shared" si="7"/>
        <v>9</v>
      </c>
      <c r="E167" s="37">
        <f t="shared" si="7"/>
        <v>7</v>
      </c>
      <c r="F167" s="37">
        <f t="shared" si="7"/>
        <v>0</v>
      </c>
      <c r="G167" s="37">
        <f t="shared" si="7"/>
        <v>0</v>
      </c>
      <c r="H167" s="37">
        <f t="shared" si="7"/>
        <v>0</v>
      </c>
      <c r="I167" s="37">
        <f t="shared" si="7"/>
        <v>3</v>
      </c>
      <c r="J167" s="37">
        <f t="shared" si="7"/>
        <v>0</v>
      </c>
      <c r="K167" s="37">
        <f t="shared" si="7"/>
        <v>0</v>
      </c>
      <c r="L167" s="37">
        <f t="shared" si="7"/>
        <v>0</v>
      </c>
      <c r="M167" s="37">
        <f t="shared" si="7"/>
        <v>8</v>
      </c>
      <c r="N167" s="37">
        <f t="shared" si="7"/>
        <v>4</v>
      </c>
      <c r="O167" s="37">
        <f t="shared" si="7"/>
        <v>0</v>
      </c>
      <c r="P167" s="37">
        <f t="shared" si="7"/>
        <v>0</v>
      </c>
      <c r="Q167" s="37">
        <f t="shared" si="7"/>
        <v>0</v>
      </c>
      <c r="R167" s="37">
        <f t="shared" si="7"/>
        <v>0</v>
      </c>
      <c r="S167" s="37">
        <f t="shared" si="7"/>
        <v>0</v>
      </c>
      <c r="T167" s="37">
        <f t="shared" si="7"/>
        <v>0</v>
      </c>
      <c r="U167" s="37">
        <f t="shared" si="7"/>
        <v>0</v>
      </c>
      <c r="V167" s="37">
        <f t="shared" si="7"/>
        <v>10</v>
      </c>
      <c r="W167" s="37">
        <f t="shared" si="7"/>
        <v>6</v>
      </c>
      <c r="X167" s="37">
        <f t="shared" si="7"/>
        <v>0</v>
      </c>
      <c r="Y167" s="37">
        <f t="shared" si="7"/>
        <v>0</v>
      </c>
      <c r="Z167" s="37">
        <f t="shared" si="7"/>
        <v>0</v>
      </c>
      <c r="AA167" s="37">
        <f t="shared" si="7"/>
        <v>0</v>
      </c>
      <c r="AB167" s="37">
        <f t="shared" si="7"/>
        <v>0</v>
      </c>
      <c r="AC167" s="37">
        <f t="shared" si="7"/>
        <v>0</v>
      </c>
      <c r="AD167" s="37">
        <f t="shared" si="7"/>
        <v>0</v>
      </c>
      <c r="AE167" s="37">
        <f t="shared" si="7"/>
        <v>0</v>
      </c>
      <c r="AF167" s="37">
        <f t="shared" si="7"/>
        <v>0</v>
      </c>
    </row>
    <row r="168" spans="1:39" ht="33" customHeight="1">
      <c r="A168" s="6" t="s">
        <v>171</v>
      </c>
      <c r="B168" s="39">
        <f t="shared" ref="B168" si="8">B166</f>
        <v>0</v>
      </c>
      <c r="C168" s="39">
        <f>SUM(C166+B168)</f>
        <v>0</v>
      </c>
      <c r="D168" s="39">
        <f t="shared" ref="D168:AF168" si="9">SUM(D166+C168)</f>
        <v>25</v>
      </c>
      <c r="E168" s="39">
        <f t="shared" si="9"/>
        <v>36</v>
      </c>
      <c r="F168" s="39">
        <f t="shared" si="9"/>
        <v>36</v>
      </c>
      <c r="G168" s="39">
        <f t="shared" si="9"/>
        <v>36</v>
      </c>
      <c r="H168" s="39">
        <f t="shared" si="9"/>
        <v>36</v>
      </c>
      <c r="I168" s="39">
        <f t="shared" si="9"/>
        <v>39</v>
      </c>
      <c r="J168" s="39">
        <f t="shared" si="9"/>
        <v>39</v>
      </c>
      <c r="K168" s="39">
        <f t="shared" si="9"/>
        <v>39</v>
      </c>
      <c r="L168" s="39">
        <f t="shared" si="9"/>
        <v>39</v>
      </c>
      <c r="M168" s="39">
        <f t="shared" si="9"/>
        <v>56</v>
      </c>
      <c r="N168" s="39">
        <f t="shared" si="9"/>
        <v>66</v>
      </c>
      <c r="O168" s="39">
        <f t="shared" si="9"/>
        <v>66</v>
      </c>
      <c r="P168" s="39">
        <f t="shared" si="9"/>
        <v>66</v>
      </c>
      <c r="Q168" s="39">
        <f t="shared" si="9"/>
        <v>66</v>
      </c>
      <c r="R168" s="39">
        <f t="shared" si="9"/>
        <v>66</v>
      </c>
      <c r="S168" s="39">
        <f t="shared" si="9"/>
        <v>66</v>
      </c>
      <c r="T168" s="39">
        <f t="shared" si="9"/>
        <v>66</v>
      </c>
      <c r="U168" s="39">
        <f t="shared" si="9"/>
        <v>66</v>
      </c>
      <c r="V168" s="39">
        <f t="shared" si="9"/>
        <v>82</v>
      </c>
      <c r="W168" s="39">
        <f t="shared" si="9"/>
        <v>90</v>
      </c>
      <c r="X168" s="39">
        <f t="shared" si="9"/>
        <v>90</v>
      </c>
      <c r="Y168" s="39">
        <f t="shared" si="9"/>
        <v>90</v>
      </c>
      <c r="Z168" s="39">
        <f t="shared" si="9"/>
        <v>90</v>
      </c>
      <c r="AA168" s="39">
        <f t="shared" si="9"/>
        <v>90</v>
      </c>
      <c r="AB168" s="39">
        <f t="shared" si="9"/>
        <v>90</v>
      </c>
      <c r="AC168" s="39">
        <f t="shared" si="9"/>
        <v>90</v>
      </c>
      <c r="AD168" s="39">
        <f t="shared" si="9"/>
        <v>90</v>
      </c>
      <c r="AE168" s="39">
        <f t="shared" si="9"/>
        <v>90</v>
      </c>
      <c r="AF168" s="39">
        <f t="shared" si="9"/>
        <v>90</v>
      </c>
      <c r="AG168" s="8">
        <f>SUM(B166:AF166)</f>
        <v>90</v>
      </c>
    </row>
    <row r="169" spans="1:39" ht="27" customHeight="1">
      <c r="A169" s="10" t="s">
        <v>172</v>
      </c>
      <c r="B169" s="19">
        <f>SUM(B166+'april-09'!AG169)</f>
        <v>159</v>
      </c>
      <c r="C169" s="19">
        <f>SUM(C166+B169)</f>
        <v>159</v>
      </c>
      <c r="D169" s="19">
        <f t="shared" ref="D169:AF169" si="10">SUM(D166+C169)</f>
        <v>184</v>
      </c>
      <c r="E169" s="19">
        <f t="shared" si="10"/>
        <v>195</v>
      </c>
      <c r="F169" s="19">
        <f t="shared" si="10"/>
        <v>195</v>
      </c>
      <c r="G169" s="19">
        <f t="shared" si="10"/>
        <v>195</v>
      </c>
      <c r="H169" s="19">
        <f t="shared" si="10"/>
        <v>195</v>
      </c>
      <c r="I169" s="19">
        <f t="shared" si="10"/>
        <v>198</v>
      </c>
      <c r="J169" s="19">
        <f t="shared" si="10"/>
        <v>198</v>
      </c>
      <c r="K169" s="19">
        <f t="shared" si="10"/>
        <v>198</v>
      </c>
      <c r="L169" s="19">
        <f t="shared" si="10"/>
        <v>198</v>
      </c>
      <c r="M169" s="19">
        <f t="shared" si="10"/>
        <v>215</v>
      </c>
      <c r="N169" s="19">
        <f t="shared" si="10"/>
        <v>225</v>
      </c>
      <c r="O169" s="19">
        <f t="shared" si="10"/>
        <v>225</v>
      </c>
      <c r="P169" s="19">
        <f t="shared" si="10"/>
        <v>225</v>
      </c>
      <c r="Q169" s="19">
        <f t="shared" si="10"/>
        <v>225</v>
      </c>
      <c r="R169" s="19">
        <f t="shared" si="10"/>
        <v>225</v>
      </c>
      <c r="S169" s="19">
        <f t="shared" si="10"/>
        <v>225</v>
      </c>
      <c r="T169" s="19">
        <f t="shared" si="10"/>
        <v>225</v>
      </c>
      <c r="U169" s="19">
        <f t="shared" si="10"/>
        <v>225</v>
      </c>
      <c r="V169" s="19">
        <f t="shared" si="10"/>
        <v>241</v>
      </c>
      <c r="W169" s="19">
        <f t="shared" si="10"/>
        <v>249</v>
      </c>
      <c r="X169" s="19">
        <f t="shared" si="10"/>
        <v>249</v>
      </c>
      <c r="Y169" s="19">
        <f t="shared" si="10"/>
        <v>249</v>
      </c>
      <c r="Z169" s="19">
        <f t="shared" si="10"/>
        <v>249</v>
      </c>
      <c r="AA169" s="19">
        <f t="shared" si="10"/>
        <v>249</v>
      </c>
      <c r="AB169" s="19">
        <f t="shared" si="10"/>
        <v>249</v>
      </c>
      <c r="AC169" s="19">
        <f t="shared" si="10"/>
        <v>249</v>
      </c>
      <c r="AD169" s="19">
        <f t="shared" si="10"/>
        <v>249</v>
      </c>
      <c r="AE169" s="19">
        <f t="shared" si="10"/>
        <v>249</v>
      </c>
      <c r="AF169" s="19">
        <f t="shared" si="10"/>
        <v>249</v>
      </c>
      <c r="AG169" s="9">
        <f>SUM(AF169)</f>
        <v>249</v>
      </c>
    </row>
    <row r="171" spans="1:39">
      <c r="A171" s="29" t="s">
        <v>182</v>
      </c>
    </row>
    <row r="172" spans="1:39">
      <c r="A172" s="29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5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72"/>
  <sheetViews>
    <sheetView zoomScale="75" zoomScaleNormal="75" workbookViewId="0">
      <pane xSplit="1" ySplit="1" topLeftCell="B107" activePane="bottomRight" state="frozen"/>
      <selection pane="bottomRight" activeCell="A164" sqref="A164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32" width="4.28515625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183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175</v>
      </c>
      <c r="AM1" s="44"/>
    </row>
    <row r="2" spans="1:39" s="2" customFormat="1" hidden="1">
      <c r="A2" s="54" t="s">
        <v>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2"/>
      <c r="AE2" s="60"/>
      <c r="AF2" s="60"/>
      <c r="AG2" s="14">
        <f t="shared" ref="AG2:AG101" si="0">SUM(B2:AF2)</f>
        <v>0</v>
      </c>
      <c r="AH2" s="33">
        <f>SUM(AG2+'maj-09'!AH2)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2"/>
      <c r="AE3" s="60"/>
      <c r="AF3" s="60"/>
      <c r="AG3" s="14">
        <f t="shared" si="0"/>
        <v>0</v>
      </c>
      <c r="AH3" s="33">
        <f>SUM(AG3+'maj-09'!AH3)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2"/>
      <c r="AE4" s="60"/>
      <c r="AF4" s="60"/>
      <c r="AG4" s="14">
        <f t="shared" si="0"/>
        <v>0</v>
      </c>
      <c r="AH4" s="33">
        <f>SUM(AG4+'maj-09'!AH4)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2"/>
      <c r="AE5" s="60"/>
      <c r="AF5" s="60"/>
      <c r="AG5" s="14">
        <f t="shared" si="0"/>
        <v>0</v>
      </c>
      <c r="AH5" s="33">
        <f>SUM(AG5+'maj-09'!AH5)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2"/>
      <c r="AE6" s="60"/>
      <c r="AF6" s="60"/>
      <c r="AG6" s="14">
        <f t="shared" si="0"/>
        <v>0</v>
      </c>
      <c r="AH6" s="33">
        <f>SUM(AG6+'maj-09'!AH6)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2"/>
      <c r="AE7" s="60"/>
      <c r="AF7" s="60"/>
      <c r="AG7" s="14">
        <f t="shared" si="0"/>
        <v>0</v>
      </c>
      <c r="AH7" s="33">
        <f>SUM(AG7+'maj-09'!AH7)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2"/>
      <c r="AE8" s="60"/>
      <c r="AF8" s="60"/>
      <c r="AG8" s="14">
        <f t="shared" si="0"/>
        <v>0</v>
      </c>
      <c r="AH8" s="33">
        <f>SUM(AG8+'maj-09'!AH8)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2"/>
      <c r="AE9" s="60"/>
      <c r="AF9" s="60"/>
      <c r="AG9" s="14">
        <f t="shared" si="0"/>
        <v>0</v>
      </c>
      <c r="AH9" s="33">
        <f>SUM(AG9+'maj-09'!AH9)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2"/>
      <c r="AE10" s="60"/>
      <c r="AF10" s="60"/>
      <c r="AG10" s="14">
        <f t="shared" si="0"/>
        <v>0</v>
      </c>
      <c r="AH10" s="33">
        <f>SUM(AG10+'maj-09'!AH10)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 hidden="1">
      <c r="A11" s="16" t="s">
        <v>15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2"/>
      <c r="AE11" s="60"/>
      <c r="AF11" s="60"/>
      <c r="AG11" s="14">
        <f t="shared" si="0"/>
        <v>0</v>
      </c>
      <c r="AH11" s="33">
        <f>SUM(AG11+'maj-09'!AH11)</f>
        <v>0</v>
      </c>
      <c r="AI11" s="50">
        <v>185</v>
      </c>
      <c r="AJ11" s="50">
        <v>91</v>
      </c>
      <c r="AK11" s="50"/>
      <c r="AL11" s="52">
        <f t="shared" si="1"/>
        <v>276</v>
      </c>
      <c r="AM11" s="45"/>
    </row>
    <row r="12" spans="1:39" s="2" customFormat="1" hidden="1">
      <c r="A12" s="16" t="s">
        <v>16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2"/>
      <c r="AE12" s="60"/>
      <c r="AF12" s="60"/>
      <c r="AG12" s="14">
        <f t="shared" si="0"/>
        <v>0</v>
      </c>
      <c r="AH12" s="33">
        <f>SUM(AG12+'maj-09'!AH12)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2"/>
      <c r="AE13" s="60"/>
      <c r="AF13" s="60"/>
      <c r="AG13" s="14">
        <f t="shared" si="0"/>
        <v>0</v>
      </c>
      <c r="AH13" s="33">
        <f>SUM(AG13+'maj-09'!AH13)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2"/>
      <c r="AE14" s="60"/>
      <c r="AF14" s="60"/>
      <c r="AG14" s="14">
        <f t="shared" si="0"/>
        <v>0</v>
      </c>
      <c r="AH14" s="33">
        <f>SUM(AG14+'maj-09'!AH14)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2"/>
      <c r="AE15" s="60"/>
      <c r="AF15" s="60"/>
      <c r="AG15" s="14">
        <f t="shared" si="0"/>
        <v>0</v>
      </c>
      <c r="AH15" s="33">
        <f>SUM(AG15+'maj-09'!AH15)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 hidden="1">
      <c r="A16" s="16" t="s">
        <v>20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2"/>
      <c r="AE16" s="60"/>
      <c r="AF16" s="60"/>
      <c r="AG16" s="14">
        <f t="shared" si="0"/>
        <v>0</v>
      </c>
      <c r="AH16" s="33">
        <f>SUM(AG16+'maj-09'!AH16)</f>
        <v>0</v>
      </c>
      <c r="AI16" s="50">
        <v>5</v>
      </c>
      <c r="AJ16" s="50">
        <v>5</v>
      </c>
      <c r="AK16" s="50"/>
      <c r="AL16" s="52">
        <f t="shared" si="1"/>
        <v>10</v>
      </c>
      <c r="AM16" s="45"/>
    </row>
    <row r="17" spans="1:39" s="2" customFormat="1" hidden="1">
      <c r="A17" s="16" t="s">
        <v>21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2"/>
      <c r="AE17" s="60"/>
      <c r="AF17" s="60"/>
      <c r="AG17" s="14">
        <f t="shared" si="0"/>
        <v>0</v>
      </c>
      <c r="AH17" s="33">
        <f>SUM(AG17+'maj-09'!AH17)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2"/>
      <c r="AE18" s="60"/>
      <c r="AF18" s="60"/>
      <c r="AG18" s="14">
        <f t="shared" si="0"/>
        <v>0</v>
      </c>
      <c r="AH18" s="33">
        <f>SUM(AG18+'maj-09'!AH18)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2"/>
      <c r="AE19" s="60"/>
      <c r="AF19" s="60"/>
      <c r="AG19" s="14">
        <f t="shared" si="0"/>
        <v>0</v>
      </c>
      <c r="AH19" s="33">
        <f>SUM(AG19+'maj-09'!AH19)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2"/>
      <c r="AE20" s="60"/>
      <c r="AF20" s="60"/>
      <c r="AG20" s="14">
        <f t="shared" si="0"/>
        <v>0</v>
      </c>
      <c r="AH20" s="33">
        <f>SUM(AG20+'maj-09'!AH20)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2"/>
      <c r="AE21" s="60"/>
      <c r="AF21" s="60"/>
      <c r="AG21" s="14">
        <f t="shared" si="0"/>
        <v>0</v>
      </c>
      <c r="AH21" s="33">
        <f>SUM(AG21+'maj-09'!AH21)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2"/>
      <c r="AE22" s="60"/>
      <c r="AF22" s="60"/>
      <c r="AG22" s="14">
        <f t="shared" si="0"/>
        <v>0</v>
      </c>
      <c r="AH22" s="33">
        <f>SUM(AG22+'maj-09'!AH22)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2"/>
      <c r="AE23" s="60"/>
      <c r="AF23" s="60"/>
      <c r="AG23" s="14">
        <f t="shared" si="0"/>
        <v>0</v>
      </c>
      <c r="AH23" s="33">
        <f>SUM(AG23+'maj-09'!AH23)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2"/>
      <c r="AE24" s="60"/>
      <c r="AF24" s="60"/>
      <c r="AG24" s="14">
        <f t="shared" si="0"/>
        <v>0</v>
      </c>
      <c r="AH24" s="33">
        <f>SUM(AG24+'maj-09'!AH24)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2"/>
      <c r="AE25" s="60"/>
      <c r="AF25" s="60"/>
      <c r="AG25" s="14">
        <f t="shared" si="0"/>
        <v>0</v>
      </c>
      <c r="AH25" s="33">
        <f>SUM(AG25+'maj-09'!AH25)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2"/>
      <c r="AE26" s="60"/>
      <c r="AF26" s="60"/>
      <c r="AG26" s="14">
        <f t="shared" si="0"/>
        <v>0</v>
      </c>
      <c r="AH26" s="33">
        <f>SUM(AG26+'maj-09'!AH26)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2"/>
      <c r="AE27" s="60"/>
      <c r="AF27" s="60"/>
      <c r="AG27" s="14">
        <f t="shared" si="0"/>
        <v>0</v>
      </c>
      <c r="AH27" s="33">
        <f>SUM(AG27+'maj-09'!AH27)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2"/>
      <c r="AE28" s="60"/>
      <c r="AF28" s="60"/>
      <c r="AG28" s="14">
        <f t="shared" si="0"/>
        <v>0</v>
      </c>
      <c r="AH28" s="33">
        <f>SUM(AG28+'maj-09'!AH28)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 hidden="1">
      <c r="A29" s="16" t="s">
        <v>33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14">
        <f t="shared" si="0"/>
        <v>0</v>
      </c>
      <c r="AH29" s="33">
        <f>SUM(AG29+'maj-09'!AH29)</f>
        <v>0</v>
      </c>
      <c r="AI29" s="50">
        <v>17</v>
      </c>
      <c r="AJ29" s="50">
        <v>14</v>
      </c>
      <c r="AK29" s="50"/>
      <c r="AL29" s="52">
        <f t="shared" si="1"/>
        <v>31</v>
      </c>
      <c r="AM29" s="45"/>
    </row>
    <row r="30" spans="1:39" s="2" customFormat="1" hidden="1">
      <c r="A30" s="16" t="s">
        <v>34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14">
        <f t="shared" si="0"/>
        <v>0</v>
      </c>
      <c r="AH30" s="33">
        <f>SUM(AG30+'maj-09'!AH30)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4">
        <f t="shared" si="0"/>
        <v>0</v>
      </c>
      <c r="AH31" s="33">
        <f>SUM(AG31+'maj-09'!AH31)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14">
        <f t="shared" si="0"/>
        <v>0</v>
      </c>
      <c r="AH32" s="33">
        <f>SUM(AG32+'maj-09'!AH32)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14">
        <f t="shared" si="0"/>
        <v>0</v>
      </c>
      <c r="AH33" s="33">
        <f>SUM(AG33+'maj-09'!AH33)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14">
        <f t="shared" si="0"/>
        <v>0</v>
      </c>
      <c r="AH34" s="33">
        <f>SUM(AG34+'maj-09'!AH34)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14">
        <f t="shared" si="0"/>
        <v>0</v>
      </c>
      <c r="AH35" s="33">
        <f>SUM(AG35+'maj-09'!AH35)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14">
        <f t="shared" si="0"/>
        <v>0</v>
      </c>
      <c r="AH36" s="33">
        <f>SUM(AG36+'maj-09'!AH36)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14">
        <f t="shared" si="0"/>
        <v>0</v>
      </c>
      <c r="AH37" s="33">
        <f>SUM(AG37+'maj-09'!AH37)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14">
        <f t="shared" si="0"/>
        <v>0</v>
      </c>
      <c r="AH38" s="33">
        <f>SUM(AG38+'maj-09'!AH38)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14">
        <f t="shared" si="0"/>
        <v>0</v>
      </c>
      <c r="AH39" s="33">
        <f>SUM(AG39+'maj-09'!AH39)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14">
        <f t="shared" si="0"/>
        <v>0</v>
      </c>
      <c r="AH40" s="33">
        <f>SUM(AG40+'maj-09'!AH40)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14">
        <f t="shared" si="0"/>
        <v>0</v>
      </c>
      <c r="AH41" s="33">
        <f>SUM(AG41+'maj-09'!AH41)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14">
        <f t="shared" si="0"/>
        <v>0</v>
      </c>
      <c r="AH42" s="33">
        <f>SUM(AG42+'maj-09'!AH42)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 hidden="1">
      <c r="A43" s="16" t="s">
        <v>47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14">
        <f t="shared" si="0"/>
        <v>0</v>
      </c>
      <c r="AH43" s="33">
        <f>SUM(AG43+'maj-09'!AH43)</f>
        <v>0</v>
      </c>
      <c r="AI43" s="50">
        <v>303</v>
      </c>
      <c r="AJ43" s="50">
        <v>434</v>
      </c>
      <c r="AK43" s="50"/>
      <c r="AL43" s="52">
        <f t="shared" si="1"/>
        <v>737</v>
      </c>
      <c r="AM43" s="45"/>
    </row>
    <row r="44" spans="1:39" s="2" customFormat="1" hidden="1">
      <c r="A44" s="35" t="s">
        <v>48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14">
        <f t="shared" si="0"/>
        <v>0</v>
      </c>
      <c r="AH44" s="33">
        <f>SUM(AG44+'maj-09'!AH44)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14">
        <f t="shared" si="0"/>
        <v>0</v>
      </c>
      <c r="AH45" s="33">
        <f>SUM(AG45+'maj-09'!AH45)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14">
        <f t="shared" si="0"/>
        <v>0</v>
      </c>
      <c r="AH46" s="33">
        <f>SUM(AG46+'maj-09'!AH46)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 hidden="1">
      <c r="A47" s="16" t="s">
        <v>51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14">
        <f t="shared" si="0"/>
        <v>0</v>
      </c>
      <c r="AH47" s="33">
        <f>SUM(AG47+'maj-09'!AH47)</f>
        <v>0</v>
      </c>
      <c r="AI47" s="50">
        <v>361</v>
      </c>
      <c r="AJ47" s="50">
        <v>55</v>
      </c>
      <c r="AK47" s="50"/>
      <c r="AL47" s="52">
        <f t="shared" si="1"/>
        <v>416</v>
      </c>
      <c r="AM47" s="45"/>
    </row>
    <row r="48" spans="1:39" s="2" customFormat="1" hidden="1">
      <c r="A48" s="16" t="s">
        <v>52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14">
        <f t="shared" si="0"/>
        <v>0</v>
      </c>
      <c r="AH48" s="33">
        <f>SUM(AG48+'maj-09'!AH48)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14">
        <f t="shared" si="0"/>
        <v>0</v>
      </c>
      <c r="AH49" s="33">
        <f>SUM(AG49+'maj-09'!AH49)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14">
        <f t="shared" si="0"/>
        <v>0</v>
      </c>
      <c r="AH50" s="33">
        <f>SUM(AG50+'maj-09'!AH50)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 hidden="1">
      <c r="A51" s="16" t="s">
        <v>55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14">
        <f t="shared" si="0"/>
        <v>0</v>
      </c>
      <c r="AH51" s="33">
        <f>SUM(AG51+'maj-09'!AH51)</f>
        <v>0</v>
      </c>
      <c r="AI51" s="50">
        <v>176</v>
      </c>
      <c r="AJ51" s="50">
        <v>56</v>
      </c>
      <c r="AK51" s="50"/>
      <c r="AL51" s="52">
        <f t="shared" si="1"/>
        <v>232</v>
      </c>
      <c r="AM51" s="45"/>
    </row>
    <row r="52" spans="1:39" hidden="1">
      <c r="A52" s="16" t="s">
        <v>56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14">
        <f t="shared" si="0"/>
        <v>0</v>
      </c>
      <c r="AH52" s="33">
        <f>SUM(AG52+'maj-09'!AH52)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>
      <c r="A53" s="16" t="s">
        <v>57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14">
        <f t="shared" si="0"/>
        <v>0</v>
      </c>
      <c r="AH53" s="33">
        <f>SUM(AG53+'maj-09'!AH53)</f>
        <v>1</v>
      </c>
      <c r="AI53" s="50">
        <v>62</v>
      </c>
      <c r="AJ53" s="50">
        <v>28</v>
      </c>
      <c r="AK53" s="50"/>
      <c r="AL53" s="52">
        <f t="shared" si="1"/>
        <v>91</v>
      </c>
      <c r="AM53" s="45"/>
    </row>
    <row r="54" spans="1:39" s="2" customFormat="1" hidden="1">
      <c r="A54" s="16" t="s">
        <v>58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4">
        <f t="shared" si="0"/>
        <v>0</v>
      </c>
      <c r="AH54" s="33">
        <f>SUM(AG54+'maj-09'!AH54)</f>
        <v>0</v>
      </c>
      <c r="AI54" s="50">
        <v>169</v>
      </c>
      <c r="AJ54" s="50">
        <v>88</v>
      </c>
      <c r="AK54" s="50"/>
      <c r="AL54" s="52">
        <f t="shared" si="1"/>
        <v>257</v>
      </c>
      <c r="AM54" s="45"/>
    </row>
    <row r="55" spans="1:39" s="2" customFormat="1" hidden="1">
      <c r="A55" s="16" t="s">
        <v>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14">
        <f t="shared" si="0"/>
        <v>0</v>
      </c>
      <c r="AH55" s="33">
        <f>SUM(AG55+'maj-09'!AH55)</f>
        <v>0</v>
      </c>
      <c r="AI55" s="50">
        <v>310</v>
      </c>
      <c r="AJ55" s="50">
        <v>281</v>
      </c>
      <c r="AK55" s="50"/>
      <c r="AL55" s="52">
        <f t="shared" si="1"/>
        <v>591</v>
      </c>
      <c r="AM55" s="45"/>
    </row>
    <row r="56" spans="1:39" s="2" customFormat="1" hidden="1">
      <c r="A56" s="16" t="s">
        <v>60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14">
        <f t="shared" si="0"/>
        <v>0</v>
      </c>
      <c r="AH56" s="33">
        <f>SUM(AG56+'maj-09'!AH56)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 hidden="1">
      <c r="A57" s="16" t="s">
        <v>61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14">
        <f t="shared" si="0"/>
        <v>0</v>
      </c>
      <c r="AH57" s="33">
        <f>SUM(AG57+'maj-09'!AH57)</f>
        <v>0</v>
      </c>
      <c r="AI57" s="50">
        <v>108</v>
      </c>
      <c r="AJ57" s="50">
        <v>66</v>
      </c>
      <c r="AK57" s="50"/>
      <c r="AL57" s="52">
        <f t="shared" si="1"/>
        <v>174</v>
      </c>
      <c r="AM57" s="45"/>
    </row>
    <row r="58" spans="1:39" s="2" customFormat="1" hidden="1">
      <c r="A58" s="16" t="s">
        <v>62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14">
        <f t="shared" si="0"/>
        <v>0</v>
      </c>
      <c r="AH58" s="33">
        <f>SUM(AG58+'maj-09'!AH58)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14">
        <f t="shared" si="0"/>
        <v>0</v>
      </c>
      <c r="AH59" s="33">
        <f>SUM(AG59+'maj-09'!AH59)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14">
        <f t="shared" si="0"/>
        <v>0</v>
      </c>
      <c r="AH60" s="33">
        <f>SUM(AG60+'maj-09'!AH60)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 hidden="1">
      <c r="A61" s="16" t="s">
        <v>65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14">
        <f t="shared" si="0"/>
        <v>0</v>
      </c>
      <c r="AH61" s="33">
        <f>SUM(AG61+'maj-09'!AH61)</f>
        <v>0</v>
      </c>
      <c r="AI61" s="50">
        <v>77</v>
      </c>
      <c r="AJ61" s="50">
        <v>17</v>
      </c>
      <c r="AK61" s="50"/>
      <c r="AL61" s="52">
        <f t="shared" si="1"/>
        <v>94</v>
      </c>
      <c r="AM61" s="45"/>
    </row>
    <row r="62" spans="1:39" hidden="1">
      <c r="A62" s="16" t="s">
        <v>66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14">
        <f t="shared" si="0"/>
        <v>0</v>
      </c>
      <c r="AH62" s="33">
        <f>SUM(AG62+'maj-09'!AH62)</f>
        <v>0</v>
      </c>
      <c r="AI62" s="50">
        <v>237</v>
      </c>
      <c r="AJ62" s="50">
        <v>4</v>
      </c>
      <c r="AK62" s="50"/>
      <c r="AL62" s="52">
        <f t="shared" si="1"/>
        <v>241</v>
      </c>
      <c r="AM62" s="45"/>
    </row>
    <row r="63" spans="1:39" hidden="1">
      <c r="A63" s="16" t="s">
        <v>67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14">
        <f t="shared" si="0"/>
        <v>0</v>
      </c>
      <c r="AH63" s="33">
        <f>SUM(AG63+'maj-09'!AH63)</f>
        <v>0</v>
      </c>
      <c r="AI63" s="50">
        <v>1017</v>
      </c>
      <c r="AJ63" s="50">
        <v>6630</v>
      </c>
      <c r="AK63" s="50"/>
      <c r="AL63" s="52">
        <f t="shared" si="1"/>
        <v>7647</v>
      </c>
      <c r="AM63" s="45"/>
    </row>
    <row r="64" spans="1:39" hidden="1">
      <c r="A64" s="16" t="s">
        <v>68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14">
        <f t="shared" si="0"/>
        <v>0</v>
      </c>
      <c r="AH64" s="33">
        <f>SUM(AG64+'maj-09'!AH64)</f>
        <v>0</v>
      </c>
      <c r="AI64" s="50">
        <v>174</v>
      </c>
      <c r="AJ64" s="50">
        <v>143</v>
      </c>
      <c r="AK64" s="50"/>
      <c r="AL64" s="52">
        <f t="shared" si="1"/>
        <v>317</v>
      </c>
      <c r="AM64" s="45"/>
    </row>
    <row r="65" spans="1:39" s="2" customFormat="1" hidden="1">
      <c r="A65" s="16" t="s">
        <v>69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14">
        <f t="shared" si="0"/>
        <v>0</v>
      </c>
      <c r="AH65" s="33">
        <f>SUM(AG65+'maj-09'!AH65)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 hidden="1">
      <c r="A66" s="16" t="s">
        <v>70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14"/>
      <c r="AG66" s="14">
        <f t="shared" si="0"/>
        <v>0</v>
      </c>
      <c r="AH66" s="33">
        <f>SUM(AG66+'maj-09'!AH66)</f>
        <v>0</v>
      </c>
      <c r="AI66" s="50">
        <v>191</v>
      </c>
      <c r="AJ66" s="50">
        <v>39</v>
      </c>
      <c r="AK66" s="50"/>
      <c r="AL66" s="52">
        <f t="shared" si="1"/>
        <v>230</v>
      </c>
      <c r="AM66" s="45"/>
    </row>
    <row r="67" spans="1:39" s="3" customFormat="1" hidden="1">
      <c r="A67" s="16" t="s">
        <v>71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14"/>
      <c r="AG67" s="14">
        <f t="shared" si="0"/>
        <v>0</v>
      </c>
      <c r="AH67" s="33">
        <f>SUM(AG67+'maj-09'!AH67)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 hidden="1">
      <c r="A68" s="16" t="s">
        <v>72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14"/>
      <c r="AG68" s="14">
        <f t="shared" si="0"/>
        <v>0</v>
      </c>
      <c r="AH68" s="33">
        <f>SUM(AG68+'maj-09'!AH68)</f>
        <v>3</v>
      </c>
      <c r="AI68" s="50">
        <v>607</v>
      </c>
      <c r="AJ68" s="50">
        <v>181</v>
      </c>
      <c r="AK68" s="50"/>
      <c r="AL68" s="52">
        <f t="shared" si="2"/>
        <v>791</v>
      </c>
      <c r="AM68" s="45"/>
    </row>
    <row r="69" spans="1:39" s="3" customFormat="1" hidden="1">
      <c r="A69" s="16" t="s">
        <v>73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14"/>
      <c r="AG69" s="14">
        <f t="shared" si="0"/>
        <v>0</v>
      </c>
      <c r="AH69" s="33">
        <f>SUM(AG69+'maj-09'!AH69)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 hidden="1">
      <c r="A70" s="16" t="s">
        <v>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14"/>
      <c r="AG70" s="14">
        <f t="shared" si="0"/>
        <v>0</v>
      </c>
      <c r="AH70" s="33">
        <f>SUM(AG70+'maj-09'!AH70)</f>
        <v>0</v>
      </c>
      <c r="AI70" s="50">
        <v>82</v>
      </c>
      <c r="AJ70" s="50">
        <v>235</v>
      </c>
      <c r="AK70" s="50"/>
      <c r="AL70" s="52">
        <f t="shared" si="2"/>
        <v>317</v>
      </c>
      <c r="AM70" s="45"/>
    </row>
    <row r="71" spans="1:39" s="3" customFormat="1" hidden="1">
      <c r="A71" s="16" t="s">
        <v>75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14"/>
      <c r="AG71" s="14">
        <f t="shared" si="0"/>
        <v>0</v>
      </c>
      <c r="AH71" s="33">
        <f>SUM(AG71+'maj-09'!AH71)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16" t="s">
        <v>76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  <c r="AG72" s="14">
        <f t="shared" si="0"/>
        <v>0</v>
      </c>
      <c r="AH72" s="33">
        <f>SUM(AG72+'maj-09'!AH72)</f>
        <v>2</v>
      </c>
      <c r="AI72" s="50">
        <v>3062</v>
      </c>
      <c r="AJ72" s="50">
        <v>3672</v>
      </c>
      <c r="AK72" s="50"/>
      <c r="AL72" s="52">
        <f t="shared" si="2"/>
        <v>6736</v>
      </c>
      <c r="AM72" s="45"/>
    </row>
    <row r="73" spans="1:39" s="3" customFormat="1">
      <c r="A73" s="16" t="s">
        <v>77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14">
        <f t="shared" si="0"/>
        <v>0</v>
      </c>
      <c r="AH73" s="33">
        <f>SUM(AG73+'maj-09'!AH73)</f>
        <v>1</v>
      </c>
      <c r="AI73" s="50">
        <v>1967</v>
      </c>
      <c r="AJ73" s="50">
        <v>4751</v>
      </c>
      <c r="AK73" s="50"/>
      <c r="AL73" s="52">
        <f t="shared" si="2"/>
        <v>6719</v>
      </c>
      <c r="AM73" s="45"/>
    </row>
    <row r="74" spans="1:39" s="2" customFormat="1">
      <c r="A74" s="16" t="s">
        <v>78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14">
        <f t="shared" si="0"/>
        <v>0</v>
      </c>
      <c r="AH74" s="33">
        <f>SUM(AG74+'maj-09'!AH74)</f>
        <v>19</v>
      </c>
      <c r="AI74" s="50">
        <v>14815</v>
      </c>
      <c r="AJ74" s="50">
        <v>8368</v>
      </c>
      <c r="AK74" s="50"/>
      <c r="AL74" s="52">
        <f t="shared" si="2"/>
        <v>23202</v>
      </c>
      <c r="AM74" s="45"/>
    </row>
    <row r="75" spans="1:39" s="2" customFormat="1" hidden="1">
      <c r="A75" s="35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14">
        <f t="shared" si="0"/>
        <v>0</v>
      </c>
      <c r="AH75" s="33">
        <f>SUM(AG75+'maj-09'!AH75)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 hidden="1">
      <c r="A76" s="35" t="s">
        <v>80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14">
        <f t="shared" si="0"/>
        <v>0</v>
      </c>
      <c r="AH76" s="33">
        <f>SUM(AG76+'maj-09'!AH76)</f>
        <v>0</v>
      </c>
      <c r="AI76" s="50">
        <v>135</v>
      </c>
      <c r="AJ76" s="50">
        <v>24</v>
      </c>
      <c r="AK76" s="50"/>
      <c r="AL76" s="52">
        <f t="shared" si="2"/>
        <v>159</v>
      </c>
      <c r="AM76" s="45"/>
    </row>
    <row r="77" spans="1:39" s="2" customFormat="1" hidden="1">
      <c r="A77" s="35" t="s">
        <v>81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14">
        <f t="shared" si="0"/>
        <v>0</v>
      </c>
      <c r="AH77" s="33">
        <f>SUM(AG77+'maj-09'!AH77)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>
      <c r="A78" s="35" t="s">
        <v>82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14">
        <f t="shared" si="0"/>
        <v>0</v>
      </c>
      <c r="AH78" s="33">
        <f>SUM(AG78+'maj-09'!AH78)</f>
        <v>1</v>
      </c>
      <c r="AI78" s="50">
        <v>2771</v>
      </c>
      <c r="AJ78" s="50">
        <v>854</v>
      </c>
      <c r="AK78" s="50"/>
      <c r="AL78" s="52">
        <f t="shared" si="2"/>
        <v>3626</v>
      </c>
      <c r="AM78" s="45"/>
    </row>
    <row r="79" spans="1:39" s="2" customFormat="1" hidden="1">
      <c r="A79" s="35" t="s">
        <v>83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14">
        <f t="shared" si="0"/>
        <v>0</v>
      </c>
      <c r="AH79" s="33">
        <f>SUM(AG79+'maj-09'!AH79)</f>
        <v>0</v>
      </c>
      <c r="AI79" s="50">
        <v>526</v>
      </c>
      <c r="AJ79" s="50">
        <v>158</v>
      </c>
      <c r="AK79" s="50"/>
      <c r="AL79" s="52">
        <f t="shared" si="2"/>
        <v>684</v>
      </c>
      <c r="AM79" s="45"/>
    </row>
    <row r="80" spans="1:39" s="2" customFormat="1" hidden="1">
      <c r="A80" s="35" t="s">
        <v>84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14">
        <f t="shared" si="0"/>
        <v>0</v>
      </c>
      <c r="AH80" s="33">
        <f>SUM(AG80+'maj-09'!AH80)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>
      <c r="A81" s="35" t="s">
        <v>86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14">
        <f t="shared" si="0"/>
        <v>0</v>
      </c>
      <c r="AH81" s="33">
        <f>SUM(AG81+'maj-09'!AH81)</f>
        <v>1</v>
      </c>
      <c r="AI81" s="50">
        <v>96</v>
      </c>
      <c r="AJ81" s="50">
        <v>28</v>
      </c>
      <c r="AK81" s="50"/>
      <c r="AL81" s="52">
        <f t="shared" si="2"/>
        <v>125</v>
      </c>
      <c r="AM81" s="45"/>
    </row>
    <row r="82" spans="1:39" s="2" customFormat="1" hidden="1">
      <c r="A82" s="35" t="s">
        <v>87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14">
        <f t="shared" si="0"/>
        <v>0</v>
      </c>
      <c r="AH82" s="33">
        <f>SUM(AG82+'maj-09'!AH82)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14">
        <f t="shared" si="0"/>
        <v>0</v>
      </c>
      <c r="AH83" s="33">
        <f>SUM(AG83+'maj-09'!AH83)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14">
        <f t="shared" si="0"/>
        <v>0</v>
      </c>
      <c r="AH84" s="33">
        <f>SUM(AG84+'maj-09'!AH84)</f>
        <v>3</v>
      </c>
      <c r="AI84" s="50">
        <v>1525</v>
      </c>
      <c r="AJ84" s="50">
        <v>620</v>
      </c>
      <c r="AK84" s="50"/>
      <c r="AL84" s="52">
        <f t="shared" si="2"/>
        <v>2148</v>
      </c>
      <c r="AM84" s="45"/>
    </row>
    <row r="85" spans="1:39" s="2" customFormat="1" hidden="1">
      <c r="A85" s="35" t="s">
        <v>90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14">
        <f t="shared" si="0"/>
        <v>0</v>
      </c>
      <c r="AH85" s="33">
        <f>SUM(AG85+'maj-09'!AH85)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35" t="s">
        <v>91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14">
        <f t="shared" si="0"/>
        <v>0</v>
      </c>
      <c r="AH86" s="33">
        <f>SUM(AG86+'maj-09'!AH86)</f>
        <v>2</v>
      </c>
      <c r="AI86" s="50">
        <v>978</v>
      </c>
      <c r="AJ86" s="50">
        <v>433</v>
      </c>
      <c r="AK86" s="50"/>
      <c r="AL86" s="52">
        <f t="shared" si="2"/>
        <v>1413</v>
      </c>
      <c r="AM86" s="45"/>
    </row>
    <row r="87" spans="1:39" s="2" customFormat="1" hidden="1">
      <c r="A87" s="35" t="s">
        <v>92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14">
        <f t="shared" si="0"/>
        <v>0</v>
      </c>
      <c r="AH87" s="33">
        <f>SUM(AG87+'maj-09'!AH87)</f>
        <v>0</v>
      </c>
      <c r="AI87" s="50">
        <v>434</v>
      </c>
      <c r="AJ87" s="50">
        <v>196</v>
      </c>
      <c r="AK87" s="50"/>
      <c r="AL87" s="52">
        <f t="shared" si="2"/>
        <v>630</v>
      </c>
      <c r="AM87" s="45"/>
    </row>
    <row r="88" spans="1:39" s="2" customFormat="1" hidden="1">
      <c r="A88" s="35" t="s">
        <v>93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14">
        <f t="shared" si="0"/>
        <v>0</v>
      </c>
      <c r="AH88" s="33">
        <f>SUM(AG88+'maj-09'!AH88)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14">
        <f t="shared" si="0"/>
        <v>0</v>
      </c>
      <c r="AH89" s="33">
        <f>SUM(AG89+'maj-09'!AH89)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14">
        <f t="shared" si="0"/>
        <v>0</v>
      </c>
      <c r="AH90" s="33">
        <f>SUM(AG90+'maj-09'!AH90)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>
      <c r="A91" s="35" t="s">
        <v>96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14">
        <f t="shared" si="0"/>
        <v>0</v>
      </c>
      <c r="AH91" s="33">
        <f>SUM(AG91+'maj-09'!AH91)</f>
        <v>1</v>
      </c>
      <c r="AI91" s="50">
        <v>124</v>
      </c>
      <c r="AJ91" s="50">
        <v>49</v>
      </c>
      <c r="AK91" s="50"/>
      <c r="AL91" s="52">
        <f t="shared" si="2"/>
        <v>174</v>
      </c>
      <c r="AM91" s="45"/>
    </row>
    <row r="92" spans="1:39" s="2" customFormat="1" hidden="1">
      <c r="A92" s="35" t="s">
        <v>97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14">
        <f t="shared" si="0"/>
        <v>0</v>
      </c>
      <c r="AH92" s="33">
        <f>SUM(AG92+'maj-09'!AH92)</f>
        <v>0</v>
      </c>
      <c r="AI92" s="50">
        <v>7</v>
      </c>
      <c r="AJ92" s="50">
        <v>2</v>
      </c>
      <c r="AK92" s="50"/>
      <c r="AL92" s="52">
        <f t="shared" si="2"/>
        <v>9</v>
      </c>
      <c r="AM92" s="45"/>
    </row>
    <row r="93" spans="1:39" s="2" customFormat="1" hidden="1">
      <c r="A93" s="35" t="s">
        <v>98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14">
        <f t="shared" si="0"/>
        <v>0</v>
      </c>
      <c r="AH93" s="33">
        <f>SUM(AG93+'maj-09'!AH93)</f>
        <v>0</v>
      </c>
      <c r="AI93" s="50">
        <v>1968</v>
      </c>
      <c r="AJ93" s="50">
        <v>381</v>
      </c>
      <c r="AK93" s="50"/>
      <c r="AL93" s="52">
        <f t="shared" si="2"/>
        <v>2349</v>
      </c>
      <c r="AM93" s="45"/>
    </row>
    <row r="94" spans="1:39" s="2" customFormat="1" hidden="1">
      <c r="A94" s="35" t="s">
        <v>99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4">
        <f t="shared" si="0"/>
        <v>0</v>
      </c>
      <c r="AH94" s="33">
        <f>SUM(AG94+'maj-09'!AH94)</f>
        <v>0</v>
      </c>
      <c r="AI94" s="50">
        <v>0</v>
      </c>
      <c r="AJ94" s="50">
        <v>1</v>
      </c>
      <c r="AK94" s="50"/>
      <c r="AL94" s="52">
        <f t="shared" si="2"/>
        <v>1</v>
      </c>
      <c r="AM94" s="45"/>
    </row>
    <row r="95" spans="1:39" s="2" customFormat="1">
      <c r="A95" s="35" t="s">
        <v>100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14">
        <f t="shared" si="0"/>
        <v>0</v>
      </c>
      <c r="AH95" s="33">
        <f>SUM(AG95+'maj-09'!AH95)</f>
        <v>1</v>
      </c>
      <c r="AI95" s="50">
        <v>518</v>
      </c>
      <c r="AJ95" s="50">
        <v>203</v>
      </c>
      <c r="AK95" s="50"/>
      <c r="AL95" s="52">
        <f t="shared" si="2"/>
        <v>722</v>
      </c>
      <c r="AM95" s="45"/>
    </row>
    <row r="96" spans="1:39" s="2" customFormat="1" hidden="1">
      <c r="A96" s="35" t="s">
        <v>101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14">
        <f t="shared" si="0"/>
        <v>0</v>
      </c>
      <c r="AH96" s="33">
        <f>SUM(AG96+'maj-09'!AH96)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14">
        <f t="shared" si="0"/>
        <v>0</v>
      </c>
      <c r="AH97" s="33">
        <f>SUM(AG97+'maj-09'!AH97)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 hidden="1">
      <c r="A98" s="35" t="s">
        <v>103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14">
        <f t="shared" si="0"/>
        <v>0</v>
      </c>
      <c r="AH98" s="33">
        <f>SUM(AG98+'maj-09'!AH98)</f>
        <v>0</v>
      </c>
      <c r="AI98" s="50">
        <v>4</v>
      </c>
      <c r="AJ98" s="50">
        <v>16</v>
      </c>
      <c r="AK98" s="50"/>
      <c r="AL98" s="52">
        <f t="shared" si="2"/>
        <v>20</v>
      </c>
      <c r="AM98" s="45"/>
    </row>
    <row r="99" spans="1:39" s="2" customFormat="1">
      <c r="A99" s="35" t="s">
        <v>104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14">
        <f t="shared" si="0"/>
        <v>0</v>
      </c>
      <c r="AH99" s="33">
        <f>SUM(AG99+'maj-09'!AH99)</f>
        <v>8</v>
      </c>
      <c r="AI99" s="50">
        <v>2100</v>
      </c>
      <c r="AJ99" s="50">
        <v>1078</v>
      </c>
      <c r="AK99" s="50"/>
      <c r="AL99" s="52">
        <f t="shared" si="2"/>
        <v>3186</v>
      </c>
      <c r="AM99" s="45"/>
    </row>
    <row r="100" spans="1:39" s="2" customFormat="1">
      <c r="A100" s="35" t="s">
        <v>105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14">
        <f t="shared" si="0"/>
        <v>0</v>
      </c>
      <c r="AH100" s="33">
        <f>SUM(AG100+'maj-09'!AH100)</f>
        <v>1</v>
      </c>
      <c r="AI100" s="50">
        <v>358</v>
      </c>
      <c r="AJ100" s="50">
        <v>131</v>
      </c>
      <c r="AK100" s="50"/>
      <c r="AL100" s="52">
        <f t="shared" si="2"/>
        <v>490</v>
      </c>
      <c r="AM100" s="45"/>
    </row>
    <row r="101" spans="1:39" s="2" customFormat="1">
      <c r="A101" s="35" t="s">
        <v>106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4">
        <f t="shared" si="0"/>
        <v>0</v>
      </c>
      <c r="AH101" s="33">
        <f>SUM(AG101+'maj-09'!AH101)</f>
        <v>4</v>
      </c>
      <c r="AI101" s="50">
        <v>4303</v>
      </c>
      <c r="AJ101" s="50">
        <v>1904</v>
      </c>
      <c r="AK101" s="50"/>
      <c r="AL101" s="52">
        <f t="shared" si="2"/>
        <v>6211</v>
      </c>
      <c r="AM101" s="45"/>
    </row>
    <row r="102" spans="1:39" s="2" customFormat="1">
      <c r="A102" s="35" t="s">
        <v>107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4">
        <f t="shared" ref="AG102:AG162" si="3">SUM(B102:AF102)</f>
        <v>0</v>
      </c>
      <c r="AH102" s="33">
        <f>SUM(AG102+'maj-09'!AH102)</f>
        <v>7</v>
      </c>
      <c r="AI102" s="50">
        <v>2642</v>
      </c>
      <c r="AJ102" s="50">
        <v>2098</v>
      </c>
      <c r="AK102" s="50"/>
      <c r="AL102" s="52">
        <f t="shared" si="2"/>
        <v>4747</v>
      </c>
      <c r="AM102" s="45"/>
    </row>
    <row r="103" spans="1:39" s="2" customFormat="1" hidden="1">
      <c r="A103" s="35" t="s">
        <v>108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4">
        <f t="shared" si="3"/>
        <v>0</v>
      </c>
      <c r="AH103" s="33">
        <f>SUM(AG103+'maj-09'!AH103)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4">
        <f t="shared" si="3"/>
        <v>0</v>
      </c>
      <c r="AH104" s="33">
        <f>SUM(AG104+'maj-09'!AH104)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4">
        <f t="shared" si="3"/>
        <v>0</v>
      </c>
      <c r="AH105" s="33">
        <f>SUM(AG105+'maj-09'!AH105)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 hidden="1">
      <c r="A106" s="35" t="s">
        <v>111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4">
        <f t="shared" si="3"/>
        <v>0</v>
      </c>
      <c r="AH106" s="33">
        <f>SUM(AG106+'maj-09'!AH106)</f>
        <v>0</v>
      </c>
      <c r="AI106" s="50">
        <v>216</v>
      </c>
      <c r="AJ106" s="50">
        <v>73</v>
      </c>
      <c r="AK106" s="50"/>
      <c r="AL106" s="52">
        <f t="shared" si="2"/>
        <v>289</v>
      </c>
      <c r="AM106" s="45"/>
    </row>
    <row r="107" spans="1:39" s="2" customFormat="1">
      <c r="A107" s="35" t="s">
        <v>112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4">
        <f t="shared" si="3"/>
        <v>0</v>
      </c>
      <c r="AH107" s="33">
        <f>SUM(AG107+'maj-09'!AH107)</f>
        <v>6</v>
      </c>
      <c r="AI107" s="50">
        <v>1419</v>
      </c>
      <c r="AJ107" s="50">
        <v>1530</v>
      </c>
      <c r="AK107" s="50"/>
      <c r="AL107" s="52">
        <f t="shared" si="2"/>
        <v>2955</v>
      </c>
      <c r="AM107" s="45"/>
    </row>
    <row r="108" spans="1:39" s="2" customFormat="1" hidden="1">
      <c r="A108" s="35" t="s">
        <v>113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4">
        <f t="shared" si="3"/>
        <v>0</v>
      </c>
      <c r="AH108" s="33">
        <f>SUM(AG108+'maj-09'!AH108)</f>
        <v>0</v>
      </c>
      <c r="AI108" s="50">
        <v>8</v>
      </c>
      <c r="AJ108" s="50">
        <v>4</v>
      </c>
      <c r="AK108" s="50"/>
      <c r="AL108" s="52">
        <f t="shared" si="2"/>
        <v>12</v>
      </c>
      <c r="AM108" s="45"/>
    </row>
    <row r="109" spans="1:39" s="2" customFormat="1">
      <c r="A109" s="35" t="s">
        <v>114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4">
        <f t="shared" si="3"/>
        <v>0</v>
      </c>
      <c r="AH109" s="33">
        <f>SUM(AG109+'maj-09'!AH109)</f>
        <v>31</v>
      </c>
      <c r="AI109" s="50">
        <v>27638</v>
      </c>
      <c r="AJ109" s="50">
        <v>9662</v>
      </c>
      <c r="AK109" s="50"/>
      <c r="AL109" s="52">
        <f t="shared" si="2"/>
        <v>37331</v>
      </c>
      <c r="AM109" s="45"/>
    </row>
    <row r="110" spans="1:39" s="2" customFormat="1">
      <c r="A110" s="35" t="s">
        <v>115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4">
        <f t="shared" si="3"/>
        <v>0</v>
      </c>
      <c r="AH110" s="33">
        <f>SUM(AG110+'maj-09'!AH110)</f>
        <v>2</v>
      </c>
      <c r="AI110" s="50">
        <v>54077</v>
      </c>
      <c r="AJ110" s="50">
        <v>20768</v>
      </c>
      <c r="AK110" s="50"/>
      <c r="AL110" s="52">
        <f t="shared" si="2"/>
        <v>74847</v>
      </c>
      <c r="AM110" s="45"/>
    </row>
    <row r="111" spans="1:39" s="2" customFormat="1" hidden="1">
      <c r="A111" s="35" t="s">
        <v>116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4">
        <f t="shared" si="3"/>
        <v>0</v>
      </c>
      <c r="AH111" s="33">
        <f>SUM(AG111+'maj-09'!AH111)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 hidden="1">
      <c r="A112" s="35" t="s">
        <v>117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4">
        <f t="shared" si="3"/>
        <v>0</v>
      </c>
      <c r="AH112" s="33">
        <f>SUM(AG112+'maj-09'!AH112)</f>
        <v>0</v>
      </c>
      <c r="AI112" s="50">
        <v>950</v>
      </c>
      <c r="AJ112" s="50">
        <v>442</v>
      </c>
      <c r="AK112" s="50"/>
      <c r="AL112" s="52">
        <f t="shared" si="2"/>
        <v>1392</v>
      </c>
      <c r="AM112" s="45"/>
    </row>
    <row r="113" spans="1:39" hidden="1">
      <c r="A113" s="5" t="s">
        <v>118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4">
        <f t="shared" si="3"/>
        <v>0</v>
      </c>
      <c r="AH113" s="33">
        <f>SUM(AG113+'maj-09'!AH113)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>
      <c r="A114" s="35" t="s">
        <v>119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4">
        <f t="shared" si="3"/>
        <v>0</v>
      </c>
      <c r="AH114" s="33">
        <f>SUM(AG114+'maj-09'!AH114)</f>
        <v>2</v>
      </c>
      <c r="AI114" s="50">
        <v>5198</v>
      </c>
      <c r="AJ114" s="50">
        <v>1268</v>
      </c>
      <c r="AK114" s="50"/>
      <c r="AL114" s="52">
        <f t="shared" si="2"/>
        <v>6468</v>
      </c>
      <c r="AM114" s="45"/>
    </row>
    <row r="115" spans="1:39" hidden="1">
      <c r="A115" s="5" t="s">
        <v>120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4">
        <f t="shared" si="3"/>
        <v>0</v>
      </c>
      <c r="AH115" s="33">
        <f>SUM(AG115+'maj-09'!AH115)</f>
        <v>0</v>
      </c>
      <c r="AI115" s="50">
        <v>370</v>
      </c>
      <c r="AJ115" s="50">
        <v>54</v>
      </c>
      <c r="AK115" s="50"/>
      <c r="AL115" s="52">
        <f t="shared" si="2"/>
        <v>424</v>
      </c>
      <c r="AM115" s="45"/>
    </row>
    <row r="116" spans="1:39">
      <c r="A116" s="35" t="s">
        <v>121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4">
        <f t="shared" si="3"/>
        <v>0</v>
      </c>
      <c r="AH116" s="33">
        <f>SUM(AG116+'maj-09'!AH116)</f>
        <v>1</v>
      </c>
      <c r="AI116" s="50">
        <v>8612</v>
      </c>
      <c r="AJ116" s="50">
        <v>6457</v>
      </c>
      <c r="AK116" s="50"/>
      <c r="AL116" s="52">
        <f t="shared" si="2"/>
        <v>15070</v>
      </c>
      <c r="AM116" s="45"/>
    </row>
    <row r="117" spans="1:39" hidden="1">
      <c r="A117" s="5" t="s">
        <v>122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4">
        <f t="shared" si="3"/>
        <v>0</v>
      </c>
      <c r="AH117" s="33">
        <f>SUM(AG117+'maj-09'!AH117)</f>
        <v>0</v>
      </c>
      <c r="AI117" s="50">
        <v>145</v>
      </c>
      <c r="AJ117" s="50">
        <v>21</v>
      </c>
      <c r="AK117" s="50"/>
      <c r="AL117" s="52">
        <f t="shared" si="2"/>
        <v>166</v>
      </c>
      <c r="AM117" s="45"/>
    </row>
    <row r="118" spans="1:39">
      <c r="A118" s="35" t="s">
        <v>123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4">
        <f t="shared" si="3"/>
        <v>0</v>
      </c>
      <c r="AH118" s="33">
        <f>SUM(AG118+'maj-09'!AH118)</f>
        <v>1</v>
      </c>
      <c r="AI118" s="50">
        <v>7027</v>
      </c>
      <c r="AJ118" s="50">
        <v>1626</v>
      </c>
      <c r="AK118" s="50"/>
      <c r="AL118" s="52">
        <f t="shared" si="2"/>
        <v>8654</v>
      </c>
      <c r="AM118" s="45"/>
    </row>
    <row r="119" spans="1:39" hidden="1">
      <c r="A119" s="35" t="s">
        <v>124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4">
        <f t="shared" si="3"/>
        <v>0</v>
      </c>
      <c r="AH119" s="33">
        <f>SUM(AG119+'maj-09'!AH119)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 hidden="1">
      <c r="A120" s="35" t="s">
        <v>125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4">
        <f t="shared" si="3"/>
        <v>0</v>
      </c>
      <c r="AH120" s="33">
        <f>SUM(AG120+'maj-09'!AH120)</f>
        <v>0</v>
      </c>
      <c r="AI120" s="50">
        <v>262</v>
      </c>
      <c r="AJ120" s="50">
        <v>88</v>
      </c>
      <c r="AK120" s="50"/>
      <c r="AL120" s="52">
        <f t="shared" si="2"/>
        <v>350</v>
      </c>
      <c r="AM120" s="45"/>
    </row>
    <row r="121" spans="1:39">
      <c r="A121" s="35" t="s">
        <v>126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14">
        <f t="shared" si="3"/>
        <v>0</v>
      </c>
      <c r="AH121" s="33">
        <f>SUM(AG121+'maj-09'!AH121)</f>
        <v>7</v>
      </c>
      <c r="AI121" s="50">
        <v>7557</v>
      </c>
      <c r="AJ121" s="50">
        <v>1345</v>
      </c>
      <c r="AK121" s="50"/>
      <c r="AL121" s="52">
        <f t="shared" si="2"/>
        <v>8909</v>
      </c>
      <c r="AM121" s="45"/>
    </row>
    <row r="122" spans="1:39">
      <c r="A122" s="35" t="s">
        <v>127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14">
        <f t="shared" si="3"/>
        <v>0</v>
      </c>
      <c r="AH122" s="33">
        <f>SUM(AG122+'maj-09'!AH122)</f>
        <v>17</v>
      </c>
      <c r="AI122" s="50">
        <v>15006</v>
      </c>
      <c r="AJ122" s="50">
        <v>6916</v>
      </c>
      <c r="AK122" s="50"/>
      <c r="AL122" s="52">
        <f t="shared" si="2"/>
        <v>21939</v>
      </c>
      <c r="AM122" s="45"/>
    </row>
    <row r="123" spans="1:39">
      <c r="A123" s="35" t="s">
        <v>128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14">
        <f t="shared" si="3"/>
        <v>0</v>
      </c>
      <c r="AH123" s="33">
        <f>SUM(AG123+'maj-09'!AH123)</f>
        <v>17</v>
      </c>
      <c r="AI123" s="50">
        <v>9461</v>
      </c>
      <c r="AJ123" s="50">
        <v>5534</v>
      </c>
      <c r="AK123" s="50"/>
      <c r="AL123" s="52">
        <f t="shared" si="2"/>
        <v>15012</v>
      </c>
      <c r="AM123" s="45"/>
    </row>
    <row r="124" spans="1:39" hidden="1">
      <c r="A124" s="35" t="s">
        <v>129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14">
        <f t="shared" si="3"/>
        <v>0</v>
      </c>
      <c r="AH124" s="33">
        <f>SUM(AG124+'maj-09'!AH124)</f>
        <v>0</v>
      </c>
      <c r="AI124" s="50">
        <v>811</v>
      </c>
      <c r="AJ124" s="50">
        <v>483</v>
      </c>
      <c r="AK124" s="50"/>
      <c r="AL124" s="52">
        <f t="shared" si="2"/>
        <v>1294</v>
      </c>
      <c r="AM124" s="45"/>
    </row>
    <row r="125" spans="1:39" hidden="1">
      <c r="A125" s="35" t="s">
        <v>130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14">
        <f t="shared" si="3"/>
        <v>0</v>
      </c>
      <c r="AH125" s="33">
        <f>SUM(AG125+'maj-09'!AH125)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35" t="s">
        <v>131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14">
        <f t="shared" si="3"/>
        <v>0</v>
      </c>
      <c r="AH126" s="33">
        <f>SUM(AG126+'maj-09'!AH126)</f>
        <v>1</v>
      </c>
      <c r="AI126" s="50">
        <v>2566</v>
      </c>
      <c r="AJ126" s="50">
        <v>1566</v>
      </c>
      <c r="AK126" s="50"/>
      <c r="AL126" s="52">
        <f t="shared" si="2"/>
        <v>4133</v>
      </c>
      <c r="AM126" s="45"/>
    </row>
    <row r="127" spans="1:39" hidden="1">
      <c r="A127" s="35" t="s">
        <v>132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14">
        <f t="shared" si="3"/>
        <v>0</v>
      </c>
      <c r="AH127" s="33">
        <f>SUM(AG127+'maj-09'!AH127)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14">
        <f t="shared" si="3"/>
        <v>0</v>
      </c>
      <c r="AH128" s="33">
        <f>SUM(AG128+'maj-09'!AH128)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 hidden="1">
      <c r="A129" s="35" t="s">
        <v>134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14">
        <f t="shared" si="3"/>
        <v>0</v>
      </c>
      <c r="AH129" s="33">
        <f>SUM(AG129+'maj-09'!AH129)</f>
        <v>0</v>
      </c>
      <c r="AI129" s="50">
        <v>766</v>
      </c>
      <c r="AJ129" s="50">
        <v>286</v>
      </c>
      <c r="AK129" s="50"/>
      <c r="AL129" s="52">
        <f t="shared" si="2"/>
        <v>1052</v>
      </c>
      <c r="AM129" s="45"/>
    </row>
    <row r="130" spans="1:39" hidden="1">
      <c r="A130" s="5" t="s">
        <v>135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14">
        <f t="shared" si="3"/>
        <v>0</v>
      </c>
      <c r="AH130" s="33">
        <f>SUM(AG130+'maj-09'!AH130)</f>
        <v>0</v>
      </c>
      <c r="AI130" s="50">
        <v>51</v>
      </c>
      <c r="AJ130" s="50">
        <v>17</v>
      </c>
      <c r="AK130" s="50"/>
      <c r="AL130" s="52">
        <f t="shared" si="2"/>
        <v>68</v>
      </c>
      <c r="AM130" s="45"/>
    </row>
    <row r="131" spans="1:39" hidden="1">
      <c r="A131" s="35" t="s">
        <v>136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14">
        <f t="shared" si="3"/>
        <v>0</v>
      </c>
      <c r="AH131" s="33">
        <f>SUM(AG131+'maj-09'!AH131)</f>
        <v>0</v>
      </c>
      <c r="AI131" s="50">
        <v>220</v>
      </c>
      <c r="AJ131" s="50">
        <v>66</v>
      </c>
      <c r="AK131" s="50"/>
      <c r="AL131" s="52">
        <f t="shared" ref="AL131:AL165" si="4">SUM(AH131:AK131)</f>
        <v>286</v>
      </c>
      <c r="AM131" s="45"/>
    </row>
    <row r="132" spans="1:39" hidden="1">
      <c r="A132" s="35" t="s">
        <v>137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14">
        <f t="shared" si="3"/>
        <v>0</v>
      </c>
      <c r="AH132" s="33">
        <f>SUM(AG132+'maj-09'!AH132)</f>
        <v>0</v>
      </c>
      <c r="AI132" s="50">
        <v>32</v>
      </c>
      <c r="AJ132" s="50">
        <v>9</v>
      </c>
      <c r="AK132" s="50"/>
      <c r="AL132" s="52">
        <f t="shared" si="4"/>
        <v>41</v>
      </c>
      <c r="AM132" s="45"/>
    </row>
    <row r="133" spans="1:39" hidden="1">
      <c r="A133" s="35" t="s">
        <v>138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14">
        <f t="shared" si="3"/>
        <v>0</v>
      </c>
      <c r="AH133" s="33">
        <f>SUM(AG133+'maj-09'!AH133)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14">
        <f t="shared" si="3"/>
        <v>0</v>
      </c>
      <c r="AH134" s="33">
        <f>SUM(AG134+'maj-09'!AH134)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14">
        <f t="shared" si="3"/>
        <v>0</v>
      </c>
      <c r="AH135" s="33">
        <f>SUM(AG135+'maj-09'!AH135)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14">
        <f t="shared" si="3"/>
        <v>0</v>
      </c>
      <c r="AH136" s="33">
        <f>SUM(AG136+'maj-09'!AH136)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14">
        <f t="shared" si="3"/>
        <v>0</v>
      </c>
      <c r="AH137" s="33">
        <f>SUM(AG137+'maj-09'!AH137)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14">
        <f t="shared" si="3"/>
        <v>0</v>
      </c>
      <c r="AH138" s="33">
        <f>SUM(AG138+'maj-09'!AH138)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 hidden="1">
      <c r="A139" s="35" t="s">
        <v>144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14">
        <f t="shared" si="3"/>
        <v>0</v>
      </c>
      <c r="AH139" s="33">
        <f>SUM(AG139+'maj-09'!AH139)</f>
        <v>0</v>
      </c>
      <c r="AI139" s="50">
        <v>80</v>
      </c>
      <c r="AJ139" s="50">
        <v>36</v>
      </c>
      <c r="AK139" s="50"/>
      <c r="AL139" s="52">
        <f t="shared" si="4"/>
        <v>116</v>
      </c>
      <c r="AM139" s="45"/>
    </row>
    <row r="140" spans="1:39">
      <c r="A140" s="35" t="s">
        <v>145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14"/>
      <c r="AG140" s="14">
        <f t="shared" si="3"/>
        <v>0</v>
      </c>
      <c r="AH140" s="33">
        <f>SUM(AG140+'maj-09'!AH140)</f>
        <v>21</v>
      </c>
      <c r="AI140" s="50">
        <v>2975</v>
      </c>
      <c r="AJ140" s="50">
        <v>2076</v>
      </c>
      <c r="AK140" s="50"/>
      <c r="AL140" s="52">
        <f t="shared" si="4"/>
        <v>5072</v>
      </c>
      <c r="AM140" s="45"/>
    </row>
    <row r="141" spans="1:39">
      <c r="A141" s="35" t="s">
        <v>146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14"/>
      <c r="AG141" s="14">
        <f t="shared" si="3"/>
        <v>0</v>
      </c>
      <c r="AH141" s="33">
        <f>SUM(AG141+'maj-09'!AH141)</f>
        <v>30</v>
      </c>
      <c r="AI141" s="50">
        <v>2235</v>
      </c>
      <c r="AJ141" s="50">
        <v>870</v>
      </c>
      <c r="AK141" s="50"/>
      <c r="AL141" s="52">
        <f t="shared" si="4"/>
        <v>3135</v>
      </c>
      <c r="AM141" s="45"/>
    </row>
    <row r="142" spans="1:39">
      <c r="A142" s="35" t="s">
        <v>147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14"/>
      <c r="AG142" s="14">
        <f t="shared" si="3"/>
        <v>0</v>
      </c>
      <c r="AH142" s="33">
        <f>SUM(AG142+'maj-09'!AH142)</f>
        <v>6</v>
      </c>
      <c r="AI142" s="50">
        <v>1165</v>
      </c>
      <c r="AJ142" s="50">
        <v>565</v>
      </c>
      <c r="AK142" s="50"/>
      <c r="AL142" s="52">
        <f t="shared" si="4"/>
        <v>1736</v>
      </c>
      <c r="AM142" s="45"/>
    </row>
    <row r="143" spans="1:39">
      <c r="A143" s="35" t="s">
        <v>148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14"/>
      <c r="AG143" s="14">
        <f t="shared" si="3"/>
        <v>0</v>
      </c>
      <c r="AH143" s="33">
        <f>SUM(AG143+'maj-09'!AH143)</f>
        <v>0</v>
      </c>
      <c r="AI143" s="50">
        <v>1</v>
      </c>
      <c r="AJ143" s="50">
        <v>3</v>
      </c>
      <c r="AK143" s="50"/>
      <c r="AL143" s="52">
        <f t="shared" si="4"/>
        <v>4</v>
      </c>
      <c r="AM143" s="45"/>
    </row>
    <row r="144" spans="1:39">
      <c r="A144" s="35" t="s">
        <v>149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14">
        <f t="shared" si="3"/>
        <v>0</v>
      </c>
      <c r="AH144" s="33">
        <f>SUM(AG144+'maj-09'!AH144)</f>
        <v>24</v>
      </c>
      <c r="AI144" s="50">
        <v>7977</v>
      </c>
      <c r="AJ144" s="50">
        <v>9479</v>
      </c>
      <c r="AK144" s="50"/>
      <c r="AL144" s="52">
        <f t="shared" si="4"/>
        <v>17480</v>
      </c>
      <c r="AM144" s="45"/>
    </row>
    <row r="145" spans="1:39" hidden="1">
      <c r="A145" s="35" t="s">
        <v>150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14">
        <f t="shared" si="3"/>
        <v>0</v>
      </c>
      <c r="AH145" s="33">
        <f>SUM(AG145+'maj-09'!AH145)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 hidden="1">
      <c r="A146" s="35" t="s">
        <v>151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14">
        <f t="shared" si="3"/>
        <v>0</v>
      </c>
      <c r="AH146" s="33">
        <f>SUM(AG146+'maj-09'!AH146)</f>
        <v>0</v>
      </c>
      <c r="AI146" s="50">
        <v>45</v>
      </c>
      <c r="AJ146" s="50">
        <v>27</v>
      </c>
      <c r="AK146" s="50"/>
      <c r="AL146" s="52">
        <f t="shared" si="4"/>
        <v>72</v>
      </c>
      <c r="AM146" s="45"/>
    </row>
    <row r="147" spans="1:39" hidden="1">
      <c r="A147" s="35" t="s">
        <v>152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14">
        <f t="shared" si="3"/>
        <v>0</v>
      </c>
      <c r="AH147" s="33">
        <f>SUM(AG147+'maj-09'!AH147)</f>
        <v>0</v>
      </c>
      <c r="AI147" s="50">
        <v>1135</v>
      </c>
      <c r="AJ147" s="50">
        <v>1691</v>
      </c>
      <c r="AK147" s="50"/>
      <c r="AL147" s="52">
        <f t="shared" si="4"/>
        <v>2826</v>
      </c>
      <c r="AM147" s="45"/>
    </row>
    <row r="148" spans="1:39" hidden="1">
      <c r="A148" s="35" t="s">
        <v>153</v>
      </c>
      <c r="B148" s="60"/>
      <c r="C148" s="60"/>
      <c r="D148" s="60"/>
      <c r="E148" s="60"/>
      <c r="F148" s="60"/>
      <c r="G148" s="62" t="s">
        <v>85</v>
      </c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14">
        <f t="shared" si="3"/>
        <v>0</v>
      </c>
      <c r="AH148" s="33">
        <f>SUM(AG148+'maj-09'!AH148)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60"/>
      <c r="C149" s="60"/>
      <c r="D149" s="60"/>
      <c r="E149" s="60"/>
      <c r="F149" s="60"/>
      <c r="G149" s="62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14">
        <f t="shared" si="3"/>
        <v>0</v>
      </c>
      <c r="AH149" s="33">
        <f>SUM(AG149+'maj-09'!AH149)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 hidden="1">
      <c r="A150" s="35" t="s">
        <v>155</v>
      </c>
      <c r="B150" s="60"/>
      <c r="C150" s="60"/>
      <c r="D150" s="60"/>
      <c r="E150" s="60"/>
      <c r="F150" s="60"/>
      <c r="G150" s="62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14">
        <f t="shared" si="3"/>
        <v>0</v>
      </c>
      <c r="AH150" s="33">
        <f>SUM(AG150+'maj-09'!AH150)</f>
        <v>0</v>
      </c>
      <c r="AI150" s="50">
        <v>80</v>
      </c>
      <c r="AJ150" s="50">
        <v>42</v>
      </c>
      <c r="AK150" s="50"/>
      <c r="AL150" s="52">
        <f t="shared" si="4"/>
        <v>122</v>
      </c>
      <c r="AM150" s="45"/>
    </row>
    <row r="151" spans="1:39" hidden="1">
      <c r="A151" s="35" t="s">
        <v>156</v>
      </c>
      <c r="B151" s="60"/>
      <c r="C151" s="60"/>
      <c r="D151" s="60"/>
      <c r="E151" s="60"/>
      <c r="F151" s="60"/>
      <c r="G151" s="62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14">
        <f t="shared" si="3"/>
        <v>0</v>
      </c>
      <c r="AH151" s="33">
        <f>SUM(AG151+'maj-09'!AH151)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 hidden="1">
      <c r="A152" s="35" t="s">
        <v>157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14">
        <f t="shared" si="3"/>
        <v>0</v>
      </c>
      <c r="AH152" s="33">
        <f>SUM(AG152+'maj-09'!AH152)</f>
        <v>0</v>
      </c>
      <c r="AI152" s="50">
        <v>156</v>
      </c>
      <c r="AJ152" s="50">
        <v>54</v>
      </c>
      <c r="AK152" s="50"/>
      <c r="AL152" s="52">
        <f t="shared" si="4"/>
        <v>210</v>
      </c>
      <c r="AM152" s="45"/>
    </row>
    <row r="153" spans="1:39" hidden="1">
      <c r="A153" s="35" t="s">
        <v>158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14">
        <f t="shared" si="3"/>
        <v>0</v>
      </c>
      <c r="AH153" s="33">
        <f>SUM(AG153+'maj-09'!AH153)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14">
        <f t="shared" si="3"/>
        <v>0</v>
      </c>
      <c r="AH154" s="33">
        <f>SUM(AG154+'maj-09'!AH154)</f>
        <v>1</v>
      </c>
      <c r="AI154" s="50">
        <v>2622</v>
      </c>
      <c r="AJ154" s="50">
        <v>1580</v>
      </c>
      <c r="AK154" s="50"/>
      <c r="AL154" s="52">
        <f t="shared" si="4"/>
        <v>4203</v>
      </c>
      <c r="AM154" s="45"/>
    </row>
    <row r="155" spans="1:39" hidden="1">
      <c r="A155" s="35" t="s">
        <v>160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14">
        <f t="shared" si="3"/>
        <v>0</v>
      </c>
      <c r="AH155" s="33">
        <f>SUM(AG155+'maj-09'!AH155)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14">
        <f t="shared" si="3"/>
        <v>0</v>
      </c>
      <c r="AH156" s="33">
        <f>SUM(AG156+'maj-09'!AH156)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14">
        <f t="shared" si="3"/>
        <v>0</v>
      </c>
      <c r="AH157" s="33">
        <f>SUM(AG157+'maj-09'!AH157)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60"/>
      <c r="C158" s="60"/>
      <c r="D158" s="60"/>
      <c r="E158" s="60"/>
      <c r="F158" s="60"/>
      <c r="G158" s="60"/>
      <c r="H158" s="60"/>
      <c r="I158" s="62" t="s">
        <v>85</v>
      </c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14">
        <f t="shared" si="3"/>
        <v>0</v>
      </c>
      <c r="AH158" s="33">
        <f>SUM(AG158+'maj-09'!AH158)</f>
        <v>18</v>
      </c>
      <c r="AI158" s="50">
        <v>749</v>
      </c>
      <c r="AJ158" s="50">
        <v>162</v>
      </c>
      <c r="AK158" s="50"/>
      <c r="AL158" s="52">
        <f t="shared" si="4"/>
        <v>929</v>
      </c>
      <c r="AM158" s="45"/>
    </row>
    <row r="159" spans="1:39" hidden="1">
      <c r="A159" s="35" t="s">
        <v>164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14">
        <f t="shared" si="3"/>
        <v>0</v>
      </c>
      <c r="AH159" s="33">
        <f>SUM(AG159+'maj-09'!AH159)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14">
        <f t="shared" si="3"/>
        <v>0</v>
      </c>
      <c r="AH160" s="33">
        <f>SUM(AG160+'maj-09'!AH160)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62" t="s">
        <v>85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2" t="s">
        <v>85</v>
      </c>
      <c r="AD161" s="60"/>
      <c r="AE161" s="60"/>
      <c r="AF161" s="60"/>
      <c r="AG161" s="14">
        <f t="shared" si="3"/>
        <v>0</v>
      </c>
      <c r="AH161" s="33">
        <f>SUM(AG161+'maj-09'!AH161)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35" t="s">
        <v>167</v>
      </c>
      <c r="B162" s="62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2"/>
      <c r="AD162" s="60"/>
      <c r="AE162" s="60"/>
      <c r="AF162" s="60"/>
      <c r="AG162" s="14">
        <f t="shared" si="3"/>
        <v>0</v>
      </c>
      <c r="AH162" s="33">
        <f>SUM(AG162+'maj-09'!AH162)</f>
        <v>9</v>
      </c>
      <c r="AI162" s="50">
        <v>2026</v>
      </c>
      <c r="AJ162" s="50">
        <v>1164</v>
      </c>
      <c r="AK162" s="50"/>
      <c r="AL162" s="52">
        <f t="shared" si="4"/>
        <v>3199</v>
      </c>
      <c r="AM162" s="45"/>
    </row>
    <row r="163" spans="1:39" hidden="1">
      <c r="A163" s="35" t="s">
        <v>168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14">
        <f t="shared" ref="AG163" si="5">SUM(B163:AF163)</f>
        <v>0</v>
      </c>
      <c r="AH163" s="33">
        <f>SUM(AG163+'maj-09'!AH163)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 t="s">
        <v>85</v>
      </c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0</v>
      </c>
      <c r="AH165" s="9">
        <f>SUM(AH2:AH163)</f>
        <v>249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317601</v>
      </c>
      <c r="AM165" s="47"/>
    </row>
    <row r="166" spans="1:39" ht="27" customHeight="1">
      <c r="A166" s="5" t="s">
        <v>169</v>
      </c>
      <c r="B166" s="38">
        <f t="shared" ref="B166:AF166" si="6">SUM(B2:B163)</f>
        <v>0</v>
      </c>
      <c r="C166" s="38">
        <f t="shared" si="6"/>
        <v>0</v>
      </c>
      <c r="D166" s="38">
        <f t="shared" si="6"/>
        <v>0</v>
      </c>
      <c r="E166" s="38">
        <f t="shared" si="6"/>
        <v>0</v>
      </c>
      <c r="F166" s="38">
        <f t="shared" si="6"/>
        <v>0</v>
      </c>
      <c r="G166" s="38">
        <f t="shared" si="6"/>
        <v>0</v>
      </c>
      <c r="H166" s="38">
        <f t="shared" si="6"/>
        <v>0</v>
      </c>
      <c r="I166" s="38">
        <f t="shared" si="6"/>
        <v>0</v>
      </c>
      <c r="J166" s="38">
        <f t="shared" si="6"/>
        <v>0</v>
      </c>
      <c r="K166" s="38">
        <f t="shared" si="6"/>
        <v>0</v>
      </c>
      <c r="L166" s="38">
        <f t="shared" si="6"/>
        <v>0</v>
      </c>
      <c r="M166" s="38">
        <f t="shared" si="6"/>
        <v>0</v>
      </c>
      <c r="N166" s="38">
        <f t="shared" si="6"/>
        <v>0</v>
      </c>
      <c r="O166" s="38">
        <f t="shared" si="6"/>
        <v>0</v>
      </c>
      <c r="P166" s="38">
        <f t="shared" si="6"/>
        <v>0</v>
      </c>
      <c r="Q166" s="38">
        <f t="shared" si="6"/>
        <v>0</v>
      </c>
      <c r="R166" s="38">
        <f t="shared" si="6"/>
        <v>0</v>
      </c>
      <c r="S166" s="38">
        <f t="shared" si="6"/>
        <v>0</v>
      </c>
      <c r="T166" s="38">
        <f t="shared" si="6"/>
        <v>0</v>
      </c>
      <c r="U166" s="38">
        <f t="shared" si="6"/>
        <v>0</v>
      </c>
      <c r="V166" s="38">
        <f t="shared" si="6"/>
        <v>0</v>
      </c>
      <c r="W166" s="38">
        <f t="shared" si="6"/>
        <v>0</v>
      </c>
      <c r="X166" s="38">
        <f t="shared" si="6"/>
        <v>0</v>
      </c>
      <c r="Y166" s="38">
        <f t="shared" si="6"/>
        <v>0</v>
      </c>
      <c r="Z166" s="38">
        <f t="shared" si="6"/>
        <v>0</v>
      </c>
      <c r="AA166" s="38">
        <f t="shared" si="6"/>
        <v>0</v>
      </c>
      <c r="AB166" s="38">
        <f t="shared" si="6"/>
        <v>0</v>
      </c>
      <c r="AC166" s="38">
        <f t="shared" si="6"/>
        <v>0</v>
      </c>
      <c r="AD166" s="38">
        <f t="shared" si="6"/>
        <v>0</v>
      </c>
      <c r="AE166" s="38">
        <f t="shared" si="6"/>
        <v>0</v>
      </c>
      <c r="AF166" s="38">
        <f t="shared" si="6"/>
        <v>0</v>
      </c>
    </row>
    <row r="167" spans="1:39" ht="27" customHeight="1">
      <c r="A167" s="5" t="s">
        <v>170</v>
      </c>
      <c r="B167" s="37">
        <f t="shared" ref="B167:AF167" si="7">COUNT(B2:B163)</f>
        <v>0</v>
      </c>
      <c r="C167" s="37">
        <f t="shared" si="7"/>
        <v>0</v>
      </c>
      <c r="D167" s="37">
        <f t="shared" si="7"/>
        <v>0</v>
      </c>
      <c r="E167" s="37">
        <f t="shared" si="7"/>
        <v>0</v>
      </c>
      <c r="F167" s="37">
        <f t="shared" si="7"/>
        <v>0</v>
      </c>
      <c r="G167" s="37">
        <f t="shared" si="7"/>
        <v>0</v>
      </c>
      <c r="H167" s="37">
        <f t="shared" si="7"/>
        <v>0</v>
      </c>
      <c r="I167" s="37">
        <f t="shared" si="7"/>
        <v>0</v>
      </c>
      <c r="J167" s="37">
        <f t="shared" si="7"/>
        <v>0</v>
      </c>
      <c r="K167" s="37">
        <f t="shared" si="7"/>
        <v>0</v>
      </c>
      <c r="L167" s="37">
        <f t="shared" si="7"/>
        <v>0</v>
      </c>
      <c r="M167" s="37">
        <f t="shared" si="7"/>
        <v>0</v>
      </c>
      <c r="N167" s="37">
        <f t="shared" si="7"/>
        <v>0</v>
      </c>
      <c r="O167" s="37">
        <f t="shared" si="7"/>
        <v>0</v>
      </c>
      <c r="P167" s="37">
        <f t="shared" si="7"/>
        <v>0</v>
      </c>
      <c r="Q167" s="37">
        <f t="shared" si="7"/>
        <v>0</v>
      </c>
      <c r="R167" s="37">
        <f t="shared" si="7"/>
        <v>0</v>
      </c>
      <c r="S167" s="37">
        <f t="shared" si="7"/>
        <v>0</v>
      </c>
      <c r="T167" s="37">
        <f t="shared" si="7"/>
        <v>0</v>
      </c>
      <c r="U167" s="37">
        <f t="shared" si="7"/>
        <v>0</v>
      </c>
      <c r="V167" s="37">
        <f t="shared" si="7"/>
        <v>0</v>
      </c>
      <c r="W167" s="37">
        <f t="shared" si="7"/>
        <v>0</v>
      </c>
      <c r="X167" s="37">
        <f t="shared" si="7"/>
        <v>0</v>
      </c>
      <c r="Y167" s="37">
        <f t="shared" si="7"/>
        <v>0</v>
      </c>
      <c r="Z167" s="37">
        <f t="shared" si="7"/>
        <v>0</v>
      </c>
      <c r="AA167" s="37">
        <f t="shared" si="7"/>
        <v>0</v>
      </c>
      <c r="AB167" s="37">
        <f t="shared" si="7"/>
        <v>0</v>
      </c>
      <c r="AC167" s="37">
        <f t="shared" si="7"/>
        <v>0</v>
      </c>
      <c r="AD167" s="37">
        <f t="shared" si="7"/>
        <v>0</v>
      </c>
      <c r="AE167" s="37">
        <f t="shared" si="7"/>
        <v>0</v>
      </c>
      <c r="AF167" s="37">
        <f t="shared" si="7"/>
        <v>0</v>
      </c>
    </row>
    <row r="168" spans="1:39" ht="33" customHeight="1">
      <c r="A168" s="6" t="s">
        <v>171</v>
      </c>
      <c r="B168" s="39">
        <f t="shared" ref="B168" si="8">B166</f>
        <v>0</v>
      </c>
      <c r="C168" s="39">
        <f>SUM(C166+B168)</f>
        <v>0</v>
      </c>
      <c r="D168" s="39">
        <f t="shared" ref="D168:AF168" si="9">SUM(D166+C168)</f>
        <v>0</v>
      </c>
      <c r="E168" s="39">
        <f t="shared" si="9"/>
        <v>0</v>
      </c>
      <c r="F168" s="39">
        <f t="shared" si="9"/>
        <v>0</v>
      </c>
      <c r="G168" s="39">
        <f t="shared" si="9"/>
        <v>0</v>
      </c>
      <c r="H168" s="39">
        <f t="shared" si="9"/>
        <v>0</v>
      </c>
      <c r="I168" s="39">
        <f t="shared" si="9"/>
        <v>0</v>
      </c>
      <c r="J168" s="39">
        <f t="shared" si="9"/>
        <v>0</v>
      </c>
      <c r="K168" s="39">
        <f t="shared" si="9"/>
        <v>0</v>
      </c>
      <c r="L168" s="39">
        <f t="shared" si="9"/>
        <v>0</v>
      </c>
      <c r="M168" s="39">
        <f t="shared" si="9"/>
        <v>0</v>
      </c>
      <c r="N168" s="39">
        <f t="shared" si="9"/>
        <v>0</v>
      </c>
      <c r="O168" s="39">
        <f t="shared" si="9"/>
        <v>0</v>
      </c>
      <c r="P168" s="39">
        <f t="shared" si="9"/>
        <v>0</v>
      </c>
      <c r="Q168" s="39">
        <f t="shared" si="9"/>
        <v>0</v>
      </c>
      <c r="R168" s="39">
        <f t="shared" si="9"/>
        <v>0</v>
      </c>
      <c r="S168" s="39">
        <f t="shared" si="9"/>
        <v>0</v>
      </c>
      <c r="T168" s="39">
        <f t="shared" si="9"/>
        <v>0</v>
      </c>
      <c r="U168" s="39">
        <f t="shared" si="9"/>
        <v>0</v>
      </c>
      <c r="V168" s="39">
        <f t="shared" si="9"/>
        <v>0</v>
      </c>
      <c r="W168" s="39">
        <f t="shared" si="9"/>
        <v>0</v>
      </c>
      <c r="X168" s="39">
        <f t="shared" si="9"/>
        <v>0</v>
      </c>
      <c r="Y168" s="39">
        <f t="shared" si="9"/>
        <v>0</v>
      </c>
      <c r="Z168" s="39">
        <f t="shared" si="9"/>
        <v>0</v>
      </c>
      <c r="AA168" s="39">
        <f t="shared" si="9"/>
        <v>0</v>
      </c>
      <c r="AB168" s="39">
        <f t="shared" si="9"/>
        <v>0</v>
      </c>
      <c r="AC168" s="39">
        <f t="shared" si="9"/>
        <v>0</v>
      </c>
      <c r="AD168" s="39">
        <f t="shared" si="9"/>
        <v>0</v>
      </c>
      <c r="AE168" s="39">
        <f t="shared" si="9"/>
        <v>0</v>
      </c>
      <c r="AF168" s="39">
        <f t="shared" si="9"/>
        <v>0</v>
      </c>
      <c r="AG168" s="8">
        <f>SUM(B166:AF166)</f>
        <v>0</v>
      </c>
    </row>
    <row r="169" spans="1:39" ht="27" customHeight="1">
      <c r="A169" s="10" t="s">
        <v>172</v>
      </c>
      <c r="B169" s="19">
        <f>SUM(B166+'maj-09'!AG169)</f>
        <v>249</v>
      </c>
      <c r="C169" s="19">
        <f>SUM(C166+B169)</f>
        <v>249</v>
      </c>
      <c r="D169" s="19">
        <f t="shared" ref="D169:AF169" si="10">SUM(D166+C169)</f>
        <v>249</v>
      </c>
      <c r="E169" s="19">
        <f t="shared" si="10"/>
        <v>249</v>
      </c>
      <c r="F169" s="19">
        <f t="shared" si="10"/>
        <v>249</v>
      </c>
      <c r="G169" s="19">
        <f t="shared" si="10"/>
        <v>249</v>
      </c>
      <c r="H169" s="19">
        <f t="shared" si="10"/>
        <v>249</v>
      </c>
      <c r="I169" s="19">
        <f t="shared" si="10"/>
        <v>249</v>
      </c>
      <c r="J169" s="19">
        <f t="shared" si="10"/>
        <v>249</v>
      </c>
      <c r="K169" s="19">
        <f t="shared" si="10"/>
        <v>249</v>
      </c>
      <c r="L169" s="19">
        <f t="shared" si="10"/>
        <v>249</v>
      </c>
      <c r="M169" s="19">
        <f t="shared" si="10"/>
        <v>249</v>
      </c>
      <c r="N169" s="19">
        <f t="shared" si="10"/>
        <v>249</v>
      </c>
      <c r="O169" s="19">
        <f t="shared" si="10"/>
        <v>249</v>
      </c>
      <c r="P169" s="19">
        <f t="shared" si="10"/>
        <v>249</v>
      </c>
      <c r="Q169" s="19">
        <f t="shared" si="10"/>
        <v>249</v>
      </c>
      <c r="R169" s="19">
        <f t="shared" si="10"/>
        <v>249</v>
      </c>
      <c r="S169" s="19">
        <f t="shared" si="10"/>
        <v>249</v>
      </c>
      <c r="T169" s="19">
        <f t="shared" si="10"/>
        <v>249</v>
      </c>
      <c r="U169" s="19">
        <f t="shared" si="10"/>
        <v>249</v>
      </c>
      <c r="V169" s="19">
        <f t="shared" si="10"/>
        <v>249</v>
      </c>
      <c r="W169" s="19">
        <f t="shared" si="10"/>
        <v>249</v>
      </c>
      <c r="X169" s="19">
        <f t="shared" si="10"/>
        <v>249</v>
      </c>
      <c r="Y169" s="19">
        <f t="shared" si="10"/>
        <v>249</v>
      </c>
      <c r="Z169" s="19">
        <f t="shared" si="10"/>
        <v>249</v>
      </c>
      <c r="AA169" s="19">
        <f t="shared" si="10"/>
        <v>249</v>
      </c>
      <c r="AB169" s="19">
        <f t="shared" si="10"/>
        <v>249</v>
      </c>
      <c r="AC169" s="19">
        <f t="shared" si="10"/>
        <v>249</v>
      </c>
      <c r="AD169" s="19">
        <f t="shared" si="10"/>
        <v>249</v>
      </c>
      <c r="AE169" s="19">
        <f t="shared" si="10"/>
        <v>249</v>
      </c>
      <c r="AF169" s="19">
        <f t="shared" si="10"/>
        <v>249</v>
      </c>
      <c r="AG169" s="9">
        <f>SUM(AF169)</f>
        <v>249</v>
      </c>
    </row>
    <row r="171" spans="1:39">
      <c r="A171" s="29" t="s">
        <v>184</v>
      </c>
    </row>
    <row r="172" spans="1:39">
      <c r="A172" s="2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72"/>
  <sheetViews>
    <sheetView zoomScale="75" zoomScaleNormal="75" workbookViewId="0">
      <pane xSplit="1" ySplit="1" topLeftCell="B120" activePane="bottomRight" state="frozen"/>
      <selection pane="bottomRight" activeCell="R1" sqref="R1:AF1048576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14" width="2.7109375" customWidth="1"/>
    <col min="15" max="16" width="5.7109375" bestFit="1" customWidth="1"/>
    <col min="17" max="17" width="2.7109375" customWidth="1"/>
    <col min="18" max="26" width="4.140625" bestFit="1" customWidth="1"/>
    <col min="27" max="32" width="5.140625" bestFit="1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185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186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0" si="0">SUM(B2:AF2)</f>
        <v>0</v>
      </c>
      <c r="AH2" s="33">
        <f>SUM(AG2+'juni-09'!AH2)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>SUM(AG3+'juni-09'!AH3)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>SUM(AG4+'juni-09'!AH4)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>SUM(AG5+'juni-09'!AH5)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>SUM(AG6+'juni-09'!AH6)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>SUM(AG7+'juni-09'!AH7)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>SUM(AG8+'juni-09'!AH8)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>SUM(AG9+'juni-09'!AH9)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>SUM(AG10+'juni-09'!AH10)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 hidden="1">
      <c r="A11" s="16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1"/>
      <c r="AE11" s="15"/>
      <c r="AF11" s="15"/>
      <c r="AG11" s="14">
        <f t="shared" si="0"/>
        <v>0</v>
      </c>
      <c r="AH11" s="33">
        <f>SUM(AG11+'juni-09'!AH11)</f>
        <v>0</v>
      </c>
      <c r="AI11" s="50">
        <v>185</v>
      </c>
      <c r="AJ11" s="50">
        <v>91</v>
      </c>
      <c r="AK11" s="50"/>
      <c r="AL11" s="52">
        <f t="shared" si="1"/>
        <v>276</v>
      </c>
      <c r="AM11" s="45"/>
    </row>
    <row r="12" spans="1:39" s="2" customFormat="1" hidden="1">
      <c r="A12" s="16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1"/>
      <c r="AE12" s="15"/>
      <c r="AF12" s="15"/>
      <c r="AG12" s="14">
        <f t="shared" si="0"/>
        <v>0</v>
      </c>
      <c r="AH12" s="33">
        <f>SUM(AG12+'juni-09'!AH12)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31"/>
      <c r="AE13" s="15"/>
      <c r="AF13" s="15"/>
      <c r="AG13" s="14">
        <f t="shared" si="0"/>
        <v>0</v>
      </c>
      <c r="AH13" s="33">
        <f>SUM(AG13+'juni-09'!AH13)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31"/>
      <c r="AE14" s="15"/>
      <c r="AF14" s="15"/>
      <c r="AG14" s="14">
        <f t="shared" si="0"/>
        <v>0</v>
      </c>
      <c r="AH14" s="33">
        <f>SUM(AG14+'juni-09'!AH14)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31"/>
      <c r="AE15" s="15"/>
      <c r="AF15" s="15"/>
      <c r="AG15" s="14">
        <f t="shared" si="0"/>
        <v>0</v>
      </c>
      <c r="AH15" s="33">
        <f>SUM(AG15+'juni-09'!AH15)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 hidden="1">
      <c r="A16" s="16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31"/>
      <c r="AE16" s="15"/>
      <c r="AF16" s="15"/>
      <c r="AG16" s="14">
        <f t="shared" si="0"/>
        <v>0</v>
      </c>
      <c r="AH16" s="33">
        <f>SUM(AG16+'juni-09'!AH16)</f>
        <v>0</v>
      </c>
      <c r="AI16" s="50">
        <v>5</v>
      </c>
      <c r="AJ16" s="50">
        <v>5</v>
      </c>
      <c r="AK16" s="50"/>
      <c r="AL16" s="52">
        <f t="shared" si="1"/>
        <v>10</v>
      </c>
      <c r="AM16" s="45"/>
    </row>
    <row r="17" spans="1:39" s="2" customFormat="1" hidden="1">
      <c r="A17" s="16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31"/>
      <c r="AE17" s="15"/>
      <c r="AF17" s="15"/>
      <c r="AG17" s="14">
        <f t="shared" si="0"/>
        <v>0</v>
      </c>
      <c r="AH17" s="33">
        <f>SUM(AG17+'juni-09'!AH17)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31"/>
      <c r="AE18" s="15"/>
      <c r="AF18" s="15"/>
      <c r="AG18" s="14">
        <f t="shared" si="0"/>
        <v>0</v>
      </c>
      <c r="AH18" s="33">
        <f>SUM(AG18+'juni-09'!AH18)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1"/>
      <c r="AE19" s="15"/>
      <c r="AF19" s="15"/>
      <c r="AG19" s="14">
        <f t="shared" si="0"/>
        <v>0</v>
      </c>
      <c r="AH19" s="33">
        <f>SUM(AG19+'juni-09'!AH19)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31"/>
      <c r="AE20" s="15"/>
      <c r="AF20" s="15"/>
      <c r="AG20" s="14">
        <f t="shared" si="0"/>
        <v>0</v>
      </c>
      <c r="AH20" s="33">
        <f>SUM(AG20+'juni-09'!AH20)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1"/>
      <c r="AE21" s="15"/>
      <c r="AF21" s="15"/>
      <c r="AG21" s="14">
        <f t="shared" si="0"/>
        <v>0</v>
      </c>
      <c r="AH21" s="33">
        <f>SUM(AG21+'juni-09'!AH21)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31"/>
      <c r="AE22" s="15"/>
      <c r="AF22" s="15"/>
      <c r="AG22" s="14">
        <f t="shared" si="0"/>
        <v>0</v>
      </c>
      <c r="AH22" s="33">
        <f>SUM(AG22+'juni-09'!AH22)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1"/>
      <c r="AE23" s="15"/>
      <c r="AF23" s="15"/>
      <c r="AG23" s="14">
        <f t="shared" si="0"/>
        <v>0</v>
      </c>
      <c r="AH23" s="33">
        <f>SUM(AG23+'juni-09'!AH23)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31"/>
      <c r="AE24" s="15"/>
      <c r="AF24" s="15"/>
      <c r="AG24" s="14">
        <f t="shared" si="0"/>
        <v>0</v>
      </c>
      <c r="AH24" s="33">
        <f>SUM(AG24+'juni-09'!AH24)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1"/>
      <c r="AE25" s="15"/>
      <c r="AF25" s="15"/>
      <c r="AG25" s="14">
        <f t="shared" si="0"/>
        <v>0</v>
      </c>
      <c r="AH25" s="33">
        <f>SUM(AG25+'juni-09'!AH25)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31"/>
      <c r="AE26" s="15"/>
      <c r="AF26" s="15"/>
      <c r="AG26" s="14">
        <f t="shared" si="0"/>
        <v>0</v>
      </c>
      <c r="AH26" s="33">
        <f>SUM(AG26+'juni-09'!AH26)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31"/>
      <c r="AE27" s="15"/>
      <c r="AF27" s="15"/>
      <c r="AG27" s="14">
        <f t="shared" si="0"/>
        <v>0</v>
      </c>
      <c r="AH27" s="33">
        <f>SUM(AG27+'juni-09'!AH27)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31"/>
      <c r="AE28" s="15"/>
      <c r="AF28" s="15"/>
      <c r="AG28" s="14">
        <f t="shared" si="0"/>
        <v>0</v>
      </c>
      <c r="AH28" s="33">
        <f>SUM(AG28+'juni-09'!AH28)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 hidden="1">
      <c r="A29" s="16" t="s">
        <v>33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>
        <f t="shared" si="0"/>
        <v>0</v>
      </c>
      <c r="AH29" s="33">
        <f>SUM(AG29+'juni-09'!AH29)</f>
        <v>0</v>
      </c>
      <c r="AI29" s="50">
        <v>17</v>
      </c>
      <c r="AJ29" s="50">
        <v>14</v>
      </c>
      <c r="AK29" s="50"/>
      <c r="AL29" s="52">
        <f t="shared" si="1"/>
        <v>31</v>
      </c>
      <c r="AM29" s="45"/>
    </row>
    <row r="30" spans="1:39" s="2" customFormat="1" hidden="1">
      <c r="A30" s="16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>
        <f t="shared" si="0"/>
        <v>0</v>
      </c>
      <c r="AH30" s="33">
        <f>SUM(AG30+'juni-09'!AH30)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>
        <f t="shared" si="0"/>
        <v>0</v>
      </c>
      <c r="AH31" s="33">
        <f>SUM(AG31+'juni-09'!AH31)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>
        <f t="shared" si="0"/>
        <v>0</v>
      </c>
      <c r="AH32" s="33">
        <f>SUM(AG32+'juni-09'!AH32)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>
        <f t="shared" si="0"/>
        <v>0</v>
      </c>
      <c r="AH33" s="33">
        <f>SUM(AG33+'juni-09'!AH33)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>
        <f t="shared" si="0"/>
        <v>0</v>
      </c>
      <c r="AH34" s="33">
        <f>SUM(AG34+'juni-09'!AH34)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>
        <f t="shared" si="0"/>
        <v>0</v>
      </c>
      <c r="AH35" s="33">
        <f>SUM(AG35+'juni-09'!AH35)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>
        <f t="shared" si="0"/>
        <v>0</v>
      </c>
      <c r="AH36" s="33">
        <f>SUM(AG36+'juni-09'!AH36)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>
        <f t="shared" si="0"/>
        <v>0</v>
      </c>
      <c r="AH37" s="33">
        <f>SUM(AG37+'juni-09'!AH37)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>
        <f t="shared" si="0"/>
        <v>0</v>
      </c>
      <c r="AH38" s="33">
        <f>SUM(AG38+'juni-09'!AH38)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4">
        <f t="shared" si="0"/>
        <v>0</v>
      </c>
      <c r="AH39" s="33">
        <f>SUM(AG39+'juni-09'!AH39)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>
        <f t="shared" si="0"/>
        <v>0</v>
      </c>
      <c r="AH40" s="33">
        <f>SUM(AG40+'juni-09'!AH40)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>
        <f t="shared" si="0"/>
        <v>0</v>
      </c>
      <c r="AH41" s="33">
        <f>SUM(AG41+'juni-09'!AH41)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>
        <f t="shared" si="0"/>
        <v>0</v>
      </c>
      <c r="AH42" s="33">
        <f>SUM(AG42+'juni-09'!AH42)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 hidden="1">
      <c r="A43" s="16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4">
        <f t="shared" si="0"/>
        <v>0</v>
      </c>
      <c r="AH43" s="33">
        <f>SUM(AG43+'juni-09'!AH43)</f>
        <v>0</v>
      </c>
      <c r="AI43" s="50">
        <v>303</v>
      </c>
      <c r="AJ43" s="50">
        <v>434</v>
      </c>
      <c r="AK43" s="50"/>
      <c r="AL43" s="52">
        <f t="shared" si="1"/>
        <v>737</v>
      </c>
      <c r="AM43" s="45"/>
    </row>
    <row r="44" spans="1:39" s="2" customFormat="1" hidden="1">
      <c r="A44" s="35" t="s">
        <v>48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4">
        <f t="shared" si="0"/>
        <v>0</v>
      </c>
      <c r="AH44" s="33">
        <f>SUM(AG44+'juni-09'!AH44)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>
        <f t="shared" si="0"/>
        <v>0</v>
      </c>
      <c r="AH45" s="33">
        <f>SUM(AG45+'juni-09'!AH45)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0"/>
      <c r="AF46" s="30"/>
      <c r="AG46" s="14">
        <f t="shared" si="0"/>
        <v>0</v>
      </c>
      <c r="AH46" s="33">
        <f>SUM(AG46+'juni-09'!AH46)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 hidden="1">
      <c r="A47" s="16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>
        <f t="shared" si="0"/>
        <v>0</v>
      </c>
      <c r="AH47" s="33">
        <f>SUM(AG47+'juni-09'!AH47)</f>
        <v>0</v>
      </c>
      <c r="AI47" s="50">
        <v>361</v>
      </c>
      <c r="AJ47" s="50">
        <v>55</v>
      </c>
      <c r="AK47" s="50"/>
      <c r="AL47" s="52">
        <f t="shared" si="1"/>
        <v>416</v>
      </c>
      <c r="AM47" s="45"/>
    </row>
    <row r="48" spans="1:39" s="2" customFormat="1" hidden="1">
      <c r="A48" s="16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4">
        <f t="shared" si="0"/>
        <v>0</v>
      </c>
      <c r="AH48" s="33">
        <f>SUM(AG48+'juni-09'!AH48)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">
        <f t="shared" si="0"/>
        <v>0</v>
      </c>
      <c r="AH49" s="33">
        <f>SUM(AG49+'juni-09'!AH49)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">
        <f t="shared" si="0"/>
        <v>0</v>
      </c>
      <c r="AH50" s="33">
        <f>SUM(AG50+'juni-09'!AH50)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>
      <c r="A51" s="59" t="s">
        <v>55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15"/>
      <c r="P51" s="15"/>
      <c r="Q51" s="63"/>
      <c r="R51" s="15"/>
      <c r="S51" s="15"/>
      <c r="T51" s="57">
        <v>1</v>
      </c>
      <c r="U51" s="15"/>
      <c r="V51" s="15"/>
      <c r="W51" s="15"/>
      <c r="X51" s="15"/>
      <c r="Y51" s="15"/>
      <c r="Z51" s="15"/>
      <c r="AA51" s="15">
        <v>1</v>
      </c>
      <c r="AB51" s="15"/>
      <c r="AC51" s="15"/>
      <c r="AD51" s="15"/>
      <c r="AE51" s="15"/>
      <c r="AF51" s="15"/>
      <c r="AG51" s="14">
        <f t="shared" si="0"/>
        <v>2</v>
      </c>
      <c r="AH51" s="33">
        <f>SUM(AG51+'juni-09'!AH51)</f>
        <v>2</v>
      </c>
      <c r="AI51" s="50">
        <v>176</v>
      </c>
      <c r="AJ51" s="50">
        <v>56</v>
      </c>
      <c r="AK51" s="50"/>
      <c r="AL51" s="52">
        <f t="shared" si="1"/>
        <v>234</v>
      </c>
      <c r="AM51" s="45"/>
    </row>
    <row r="52" spans="1:39" hidden="1">
      <c r="A52" s="16" t="s">
        <v>56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15"/>
      <c r="P52" s="15"/>
      <c r="Q52" s="63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>
        <f t="shared" si="0"/>
        <v>0</v>
      </c>
      <c r="AH52" s="33">
        <f>SUM(AG52+'juni-09'!AH52)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>
      <c r="A53" s="59" t="s">
        <v>57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15"/>
      <c r="P53" s="15"/>
      <c r="Q53" s="63"/>
      <c r="R53" s="15"/>
      <c r="S53" s="15"/>
      <c r="T53" s="57">
        <v>1</v>
      </c>
      <c r="U53" s="15"/>
      <c r="V53" s="15"/>
      <c r="W53" s="15"/>
      <c r="X53" s="15">
        <v>2</v>
      </c>
      <c r="Y53" s="15"/>
      <c r="Z53" s="15"/>
      <c r="AA53" s="15">
        <v>1</v>
      </c>
      <c r="AB53" s="15"/>
      <c r="AC53" s="15"/>
      <c r="AD53" s="15"/>
      <c r="AE53" s="15"/>
      <c r="AF53" s="15"/>
      <c r="AG53" s="14">
        <f t="shared" si="0"/>
        <v>4</v>
      </c>
      <c r="AH53" s="33">
        <f>SUM(AG53+'juni-09'!AH53)</f>
        <v>5</v>
      </c>
      <c r="AI53" s="50">
        <v>62</v>
      </c>
      <c r="AJ53" s="50">
        <v>28</v>
      </c>
      <c r="AK53" s="50"/>
      <c r="AL53" s="52">
        <f t="shared" si="1"/>
        <v>95</v>
      </c>
      <c r="AM53" s="45"/>
    </row>
    <row r="54" spans="1:39" s="2" customFormat="1">
      <c r="A54" s="59" t="s">
        <v>58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15"/>
      <c r="P54" s="15"/>
      <c r="Q54" s="63"/>
      <c r="R54" s="15"/>
      <c r="S54" s="57">
        <v>1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4">
        <f t="shared" si="0"/>
        <v>1</v>
      </c>
      <c r="AH54" s="33">
        <f>SUM(AG54+'juni-09'!AH54)</f>
        <v>1</v>
      </c>
      <c r="AI54" s="50">
        <v>169</v>
      </c>
      <c r="AJ54" s="50">
        <v>88</v>
      </c>
      <c r="AK54" s="50"/>
      <c r="AL54" s="52">
        <f t="shared" si="1"/>
        <v>258</v>
      </c>
      <c r="AM54" s="45"/>
    </row>
    <row r="55" spans="1:39" s="2" customFormat="1" hidden="1">
      <c r="A55" s="16" t="s">
        <v>59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15"/>
      <c r="P55" s="15"/>
      <c r="Q55" s="63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4">
        <f t="shared" si="0"/>
        <v>0</v>
      </c>
      <c r="AH55" s="33">
        <f>SUM(AG55+'juni-09'!AH55)</f>
        <v>0</v>
      </c>
      <c r="AI55" s="50">
        <v>310</v>
      </c>
      <c r="AJ55" s="50">
        <v>281</v>
      </c>
      <c r="AK55" s="50"/>
      <c r="AL55" s="52">
        <f t="shared" si="1"/>
        <v>591</v>
      </c>
      <c r="AM55" s="45"/>
    </row>
    <row r="56" spans="1:39" s="2" customFormat="1" hidden="1">
      <c r="A56" s="16" t="s">
        <v>60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15"/>
      <c r="P56" s="15"/>
      <c r="Q56" s="63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4">
        <f t="shared" si="0"/>
        <v>0</v>
      </c>
      <c r="AH56" s="33">
        <f>SUM(AG56+'juni-09'!AH56)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 hidden="1">
      <c r="A57" s="16" t="s">
        <v>61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15"/>
      <c r="P57" s="15"/>
      <c r="Q57" s="63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4">
        <f t="shared" si="0"/>
        <v>0</v>
      </c>
      <c r="AH57" s="33">
        <f>SUM(AG57+'juni-09'!AH57)</f>
        <v>0</v>
      </c>
      <c r="AI57" s="50">
        <v>108</v>
      </c>
      <c r="AJ57" s="50">
        <v>66</v>
      </c>
      <c r="AK57" s="50"/>
      <c r="AL57" s="52">
        <f t="shared" si="1"/>
        <v>174</v>
      </c>
      <c r="AM57" s="45"/>
    </row>
    <row r="58" spans="1:39" s="2" customFormat="1" hidden="1">
      <c r="A58" s="16" t="s">
        <v>62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15"/>
      <c r="P58" s="15"/>
      <c r="Q58" s="6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4">
        <f t="shared" si="0"/>
        <v>0</v>
      </c>
      <c r="AH58" s="33">
        <f>SUM(AG58+'juni-09'!AH58)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15"/>
      <c r="P59" s="15"/>
      <c r="Q59" s="63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4">
        <f t="shared" si="0"/>
        <v>0</v>
      </c>
      <c r="AH59" s="33">
        <f>SUM(AG59+'juni-09'!AH59)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15"/>
      <c r="P60" s="15"/>
      <c r="Q60" s="63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4">
        <f t="shared" si="0"/>
        <v>0</v>
      </c>
      <c r="AH60" s="33">
        <f>SUM(AG60+'juni-09'!AH60)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>
      <c r="A61" s="59" t="s">
        <v>65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15"/>
      <c r="P61" s="15"/>
      <c r="Q61" s="63"/>
      <c r="R61" s="15"/>
      <c r="S61" s="15"/>
      <c r="T61" s="15"/>
      <c r="U61" s="15"/>
      <c r="V61" s="15"/>
      <c r="W61" s="15"/>
      <c r="X61" s="15"/>
      <c r="Y61" s="15"/>
      <c r="Z61" s="57">
        <v>1</v>
      </c>
      <c r="AA61" s="15"/>
      <c r="AB61" s="15"/>
      <c r="AC61" s="15"/>
      <c r="AD61" s="15"/>
      <c r="AE61" s="15"/>
      <c r="AF61" s="15"/>
      <c r="AG61" s="14">
        <f t="shared" si="0"/>
        <v>1</v>
      </c>
      <c r="AH61" s="33">
        <f>SUM(AG61+'juni-09'!AH61)</f>
        <v>1</v>
      </c>
      <c r="AI61" s="50">
        <v>77</v>
      </c>
      <c r="AJ61" s="50">
        <v>17</v>
      </c>
      <c r="AK61" s="50"/>
      <c r="AL61" s="52">
        <f t="shared" si="1"/>
        <v>95</v>
      </c>
      <c r="AM61" s="45"/>
    </row>
    <row r="62" spans="1:39" hidden="1">
      <c r="A62" s="16" t="s">
        <v>66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15"/>
      <c r="P62" s="15"/>
      <c r="Q62" s="63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4">
        <f t="shared" si="0"/>
        <v>0</v>
      </c>
      <c r="AH62" s="33">
        <f>SUM(AG62+'juni-09'!AH62)</f>
        <v>0</v>
      </c>
      <c r="AI62" s="50">
        <v>237</v>
      </c>
      <c r="AJ62" s="50">
        <v>4</v>
      </c>
      <c r="AK62" s="50"/>
      <c r="AL62" s="52">
        <f t="shared" si="1"/>
        <v>241</v>
      </c>
      <c r="AM62" s="45"/>
    </row>
    <row r="63" spans="1:39">
      <c r="A63" s="59" t="s">
        <v>67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7">
        <v>1</v>
      </c>
      <c r="P63" s="15">
        <v>1</v>
      </c>
      <c r="Q63" s="63"/>
      <c r="R63" s="15">
        <v>2</v>
      </c>
      <c r="S63" s="15"/>
      <c r="T63" s="15"/>
      <c r="U63" s="15">
        <v>2</v>
      </c>
      <c r="V63" s="15"/>
      <c r="W63" s="15">
        <v>4</v>
      </c>
      <c r="X63" s="15">
        <v>5</v>
      </c>
      <c r="Y63" s="15"/>
      <c r="Z63" s="15">
        <v>1</v>
      </c>
      <c r="AA63" s="15">
        <v>17</v>
      </c>
      <c r="AB63" s="15">
        <v>4</v>
      </c>
      <c r="AC63" s="15">
        <v>1</v>
      </c>
      <c r="AD63" s="15">
        <v>4</v>
      </c>
      <c r="AE63" s="15"/>
      <c r="AF63" s="15"/>
      <c r="AG63" s="14">
        <f t="shared" si="0"/>
        <v>42</v>
      </c>
      <c r="AH63" s="33">
        <f>SUM(AG63+'juni-09'!AH63)</f>
        <v>42</v>
      </c>
      <c r="AI63" s="50">
        <v>1017</v>
      </c>
      <c r="AJ63" s="50">
        <v>6630</v>
      </c>
      <c r="AK63" s="50"/>
      <c r="AL63" s="52">
        <f t="shared" si="1"/>
        <v>7689</v>
      </c>
      <c r="AM63" s="45"/>
    </row>
    <row r="64" spans="1:39" hidden="1">
      <c r="A64" s="16" t="s">
        <v>68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15"/>
      <c r="P64" s="15"/>
      <c r="Q64" s="63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4">
        <f t="shared" si="0"/>
        <v>0</v>
      </c>
      <c r="AH64" s="33">
        <f>SUM(AG64+'juni-09'!AH64)</f>
        <v>0</v>
      </c>
      <c r="AI64" s="50">
        <v>174</v>
      </c>
      <c r="AJ64" s="50">
        <v>143</v>
      </c>
      <c r="AK64" s="50"/>
      <c r="AL64" s="52">
        <f t="shared" si="1"/>
        <v>317</v>
      </c>
      <c r="AM64" s="45"/>
    </row>
    <row r="65" spans="1:39" s="2" customFormat="1" hidden="1">
      <c r="A65" s="16" t="s">
        <v>69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15"/>
      <c r="P65" s="15"/>
      <c r="Q65" s="63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4">
        <f t="shared" si="0"/>
        <v>0</v>
      </c>
      <c r="AH65" s="33">
        <f>SUM(AG65+'juni-09'!AH65)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 hidden="1">
      <c r="A66" s="16" t="s">
        <v>70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15"/>
      <c r="P66" s="15"/>
      <c r="Q66" s="63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28"/>
      <c r="AG66" s="14">
        <f t="shared" si="0"/>
        <v>0</v>
      </c>
      <c r="AH66" s="33">
        <f>SUM(AG66+'juni-09'!AH66)</f>
        <v>0</v>
      </c>
      <c r="AI66" s="50">
        <v>191</v>
      </c>
      <c r="AJ66" s="50">
        <v>39</v>
      </c>
      <c r="AK66" s="50"/>
      <c r="AL66" s="52">
        <f t="shared" si="1"/>
        <v>230</v>
      </c>
      <c r="AM66" s="45"/>
    </row>
    <row r="67" spans="1:39" s="3" customFormat="1" hidden="1">
      <c r="A67" s="16" t="s">
        <v>71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15"/>
      <c r="P67" s="15"/>
      <c r="Q67" s="63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28"/>
      <c r="AG67" s="14">
        <f t="shared" si="0"/>
        <v>0</v>
      </c>
      <c r="AH67" s="33">
        <f>SUM(AG67+'juni-09'!AH67)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>
      <c r="A68" s="16" t="s">
        <v>72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15">
        <v>1</v>
      </c>
      <c r="P68" s="15"/>
      <c r="Q68" s="63"/>
      <c r="R68" s="15"/>
      <c r="S68" s="15">
        <v>1</v>
      </c>
      <c r="T68" s="15"/>
      <c r="U68" s="15"/>
      <c r="V68" s="15"/>
      <c r="W68" s="15"/>
      <c r="X68" s="15"/>
      <c r="Y68" s="15">
        <v>1</v>
      </c>
      <c r="Z68" s="15"/>
      <c r="AA68" s="15"/>
      <c r="AB68" s="15"/>
      <c r="AC68" s="15"/>
      <c r="AD68" s="15"/>
      <c r="AE68" s="15"/>
      <c r="AF68" s="28"/>
      <c r="AG68" s="14">
        <f t="shared" si="0"/>
        <v>3</v>
      </c>
      <c r="AH68" s="33">
        <f>SUM(AG68+'juni-09'!AH68)</f>
        <v>6</v>
      </c>
      <c r="AI68" s="50">
        <v>607</v>
      </c>
      <c r="AJ68" s="50">
        <v>181</v>
      </c>
      <c r="AK68" s="50"/>
      <c r="AL68" s="52">
        <f t="shared" si="2"/>
        <v>794</v>
      </c>
      <c r="AM68" s="45"/>
    </row>
    <row r="69" spans="1:39" s="3" customFormat="1" hidden="1">
      <c r="A69" s="16" t="s">
        <v>73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15"/>
      <c r="P69" s="15"/>
      <c r="Q69" s="63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28"/>
      <c r="AG69" s="14">
        <f t="shared" si="0"/>
        <v>0</v>
      </c>
      <c r="AH69" s="33">
        <f>SUM(AG69+'juni-09'!AH69)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 hidden="1">
      <c r="A70" s="16" t="s">
        <v>74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15"/>
      <c r="P70" s="15"/>
      <c r="Q70" s="63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28"/>
      <c r="AG70" s="14">
        <f t="shared" si="0"/>
        <v>0</v>
      </c>
      <c r="AH70" s="33">
        <f>SUM(AG70+'juni-09'!AH70)</f>
        <v>0</v>
      </c>
      <c r="AI70" s="50">
        <v>82</v>
      </c>
      <c r="AJ70" s="50">
        <v>235</v>
      </c>
      <c r="AK70" s="50"/>
      <c r="AL70" s="52">
        <f t="shared" si="2"/>
        <v>317</v>
      </c>
      <c r="AM70" s="45"/>
    </row>
    <row r="71" spans="1:39" s="3" customFormat="1" hidden="1">
      <c r="A71" s="16" t="s">
        <v>75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15"/>
      <c r="P71" s="15"/>
      <c r="Q71" s="63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28"/>
      <c r="AG71" s="14">
        <f t="shared" si="0"/>
        <v>0</v>
      </c>
      <c r="AH71" s="33">
        <f>SUM(AG71+'juni-09'!AH71)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16" t="s">
        <v>76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15">
        <v>1</v>
      </c>
      <c r="P72" s="15"/>
      <c r="Q72" s="63"/>
      <c r="R72" s="15"/>
      <c r="S72" s="15"/>
      <c r="T72" s="15"/>
      <c r="U72" s="15"/>
      <c r="V72" s="15"/>
      <c r="W72" s="15">
        <v>1</v>
      </c>
      <c r="X72" s="15"/>
      <c r="Y72" s="15"/>
      <c r="Z72" s="15"/>
      <c r="AA72" s="15"/>
      <c r="AB72" s="15"/>
      <c r="AC72" s="15"/>
      <c r="AD72" s="15"/>
      <c r="AE72" s="15"/>
      <c r="AF72" s="34"/>
      <c r="AG72" s="14">
        <f t="shared" si="0"/>
        <v>2</v>
      </c>
      <c r="AH72" s="33">
        <f>SUM(AG72+'juni-09'!AH72)</f>
        <v>4</v>
      </c>
      <c r="AI72" s="50">
        <v>3062</v>
      </c>
      <c r="AJ72" s="50">
        <v>3672</v>
      </c>
      <c r="AK72" s="50"/>
      <c r="AL72" s="52">
        <f t="shared" si="2"/>
        <v>6738</v>
      </c>
      <c r="AM72" s="45"/>
    </row>
    <row r="73" spans="1:39" s="3" customFormat="1">
      <c r="A73" s="16" t="s">
        <v>77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15"/>
      <c r="P73" s="15"/>
      <c r="Q73" s="63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4">
        <f t="shared" si="0"/>
        <v>0</v>
      </c>
      <c r="AH73" s="33">
        <f>SUM(AG73+'juni-09'!AH73)</f>
        <v>1</v>
      </c>
      <c r="AI73" s="50">
        <v>1967</v>
      </c>
      <c r="AJ73" s="50">
        <v>4751</v>
      </c>
      <c r="AK73" s="50"/>
      <c r="AL73" s="52">
        <f t="shared" si="2"/>
        <v>6719</v>
      </c>
      <c r="AM73" s="45"/>
    </row>
    <row r="74" spans="1:39" s="2" customFormat="1">
      <c r="A74" s="16" t="s">
        <v>78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15">
        <v>8</v>
      </c>
      <c r="P74" s="15">
        <v>4</v>
      </c>
      <c r="Q74" s="63"/>
      <c r="R74" s="15">
        <v>3</v>
      </c>
      <c r="S74" s="15"/>
      <c r="T74" s="15">
        <v>1</v>
      </c>
      <c r="U74" s="15"/>
      <c r="V74" s="15"/>
      <c r="W74" s="15">
        <v>2</v>
      </c>
      <c r="X74" s="15">
        <v>3</v>
      </c>
      <c r="Y74" s="15">
        <v>1</v>
      </c>
      <c r="Z74" s="15"/>
      <c r="AA74" s="15">
        <v>2</v>
      </c>
      <c r="AB74" s="15"/>
      <c r="AC74" s="15"/>
      <c r="AD74" s="15"/>
      <c r="AE74" s="15">
        <v>1</v>
      </c>
      <c r="AF74" s="15">
        <v>1</v>
      </c>
      <c r="AG74" s="14">
        <f t="shared" si="0"/>
        <v>26</v>
      </c>
      <c r="AH74" s="33">
        <f>SUM(AG74+'juni-09'!AH74)</f>
        <v>45</v>
      </c>
      <c r="AI74" s="50">
        <v>14815</v>
      </c>
      <c r="AJ74" s="50">
        <v>8368</v>
      </c>
      <c r="AK74" s="50"/>
      <c r="AL74" s="52">
        <f t="shared" si="2"/>
        <v>23228</v>
      </c>
      <c r="AM74" s="45"/>
    </row>
    <row r="75" spans="1:39" s="2" customFormat="1" hidden="1">
      <c r="A75" s="35" t="s">
        <v>79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15"/>
      <c r="P75" s="15"/>
      <c r="Q75" s="63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4">
        <f t="shared" si="0"/>
        <v>0</v>
      </c>
      <c r="AH75" s="33">
        <f>SUM(AG75+'juni-09'!AH75)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>
      <c r="A76" s="58" t="s">
        <v>80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15"/>
      <c r="P76" s="15"/>
      <c r="Q76" s="63"/>
      <c r="R76" s="15"/>
      <c r="S76" s="15"/>
      <c r="T76" s="15"/>
      <c r="U76" s="15"/>
      <c r="V76" s="15"/>
      <c r="W76" s="15"/>
      <c r="X76" s="15"/>
      <c r="Y76" s="15"/>
      <c r="Z76" s="15"/>
      <c r="AA76" s="57">
        <v>1</v>
      </c>
      <c r="AB76" s="15"/>
      <c r="AC76" s="15"/>
      <c r="AD76" s="15"/>
      <c r="AE76" s="15"/>
      <c r="AF76" s="15"/>
      <c r="AG76" s="14">
        <f t="shared" si="0"/>
        <v>1</v>
      </c>
      <c r="AH76" s="33">
        <f>SUM(AG76+'juni-09'!AH76)</f>
        <v>1</v>
      </c>
      <c r="AI76" s="50">
        <v>135</v>
      </c>
      <c r="AJ76" s="50">
        <v>24</v>
      </c>
      <c r="AK76" s="50"/>
      <c r="AL76" s="52">
        <f t="shared" si="2"/>
        <v>160</v>
      </c>
      <c r="AM76" s="45"/>
    </row>
    <row r="77" spans="1:39" s="2" customFormat="1" hidden="1">
      <c r="A77" s="35" t="s">
        <v>81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15"/>
      <c r="P77" s="15"/>
      <c r="Q77" s="63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4">
        <f t="shared" si="0"/>
        <v>0</v>
      </c>
      <c r="AH77" s="33">
        <f>SUM(AG77+'juni-09'!AH77)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>
      <c r="A78" s="35" t="s">
        <v>82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15">
        <v>2</v>
      </c>
      <c r="P78" s="15"/>
      <c r="Q78" s="63"/>
      <c r="R78" s="15"/>
      <c r="S78" s="15">
        <v>1</v>
      </c>
      <c r="T78" s="15">
        <v>1</v>
      </c>
      <c r="U78" s="15"/>
      <c r="V78" s="15"/>
      <c r="W78" s="15">
        <v>1</v>
      </c>
      <c r="X78" s="15"/>
      <c r="Y78" s="15"/>
      <c r="Z78" s="15"/>
      <c r="AA78" s="15"/>
      <c r="AB78" s="15"/>
      <c r="AC78" s="15"/>
      <c r="AD78" s="15"/>
      <c r="AE78" s="15"/>
      <c r="AF78" s="15"/>
      <c r="AG78" s="14">
        <f t="shared" si="0"/>
        <v>5</v>
      </c>
      <c r="AH78" s="33">
        <f>SUM(AG78+'juni-09'!AH78)</f>
        <v>6</v>
      </c>
      <c r="AI78" s="50">
        <v>2771</v>
      </c>
      <c r="AJ78" s="50">
        <v>854</v>
      </c>
      <c r="AK78" s="50"/>
      <c r="AL78" s="52">
        <f t="shared" si="2"/>
        <v>3631</v>
      </c>
      <c r="AM78" s="45"/>
    </row>
    <row r="79" spans="1:39" s="2" customFormat="1">
      <c r="A79" s="58" t="s">
        <v>83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15"/>
      <c r="P79" s="15"/>
      <c r="Q79" s="63"/>
      <c r="R79" s="57">
        <v>2</v>
      </c>
      <c r="S79" s="15"/>
      <c r="T79" s="15"/>
      <c r="U79" s="15"/>
      <c r="V79" s="15"/>
      <c r="W79" s="15"/>
      <c r="X79" s="15"/>
      <c r="Y79" s="15"/>
      <c r="Z79" s="15"/>
      <c r="AA79" s="15">
        <v>1</v>
      </c>
      <c r="AB79" s="15"/>
      <c r="AC79" s="15"/>
      <c r="AD79" s="15"/>
      <c r="AE79" s="15"/>
      <c r="AF79" s="15"/>
      <c r="AG79" s="14">
        <f t="shared" si="0"/>
        <v>3</v>
      </c>
      <c r="AH79" s="33">
        <f>SUM(AG79+'juni-09'!AH79)</f>
        <v>3</v>
      </c>
      <c r="AI79" s="50">
        <v>526</v>
      </c>
      <c r="AJ79" s="50">
        <v>158</v>
      </c>
      <c r="AK79" s="50"/>
      <c r="AL79" s="52">
        <f t="shared" si="2"/>
        <v>687</v>
      </c>
      <c r="AM79" s="45"/>
    </row>
    <row r="80" spans="1:39" s="2" customFormat="1" hidden="1">
      <c r="A80" s="35" t="s">
        <v>84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15"/>
      <c r="P80" s="15"/>
      <c r="Q80" s="63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4">
        <f t="shared" si="0"/>
        <v>0</v>
      </c>
      <c r="AH80" s="33">
        <f>SUM(AG80+'juni-09'!AH80)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>
      <c r="A81" s="35" t="s">
        <v>86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15"/>
      <c r="P81" s="15"/>
      <c r="Q81" s="6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4">
        <f t="shared" si="0"/>
        <v>0</v>
      </c>
      <c r="AH81" s="33">
        <f>SUM(AG81+'juni-09'!AH81)</f>
        <v>1</v>
      </c>
      <c r="AI81" s="50">
        <v>96</v>
      </c>
      <c r="AJ81" s="50">
        <v>28</v>
      </c>
      <c r="AK81" s="50"/>
      <c r="AL81" s="52">
        <f t="shared" si="2"/>
        <v>125</v>
      </c>
      <c r="AM81" s="45"/>
    </row>
    <row r="82" spans="1:39" s="2" customFormat="1" hidden="1">
      <c r="A82" s="35" t="s">
        <v>87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15"/>
      <c r="P82" s="15"/>
      <c r="Q82" s="63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4">
        <f t="shared" si="0"/>
        <v>0</v>
      </c>
      <c r="AH82" s="33">
        <f>SUM(AG82+'juni-09'!AH82)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15"/>
      <c r="P83" s="15"/>
      <c r="Q83" s="63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4">
        <f t="shared" si="0"/>
        <v>0</v>
      </c>
      <c r="AH83" s="33">
        <f>SUM(AG83+'juni-09'!AH83)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15"/>
      <c r="P84" s="15">
        <v>1</v>
      </c>
      <c r="Q84" s="63"/>
      <c r="R84" s="15"/>
      <c r="S84" s="15"/>
      <c r="T84" s="15">
        <v>1</v>
      </c>
      <c r="U84" s="15">
        <v>2</v>
      </c>
      <c r="V84" s="15">
        <v>1</v>
      </c>
      <c r="W84" s="15">
        <v>1</v>
      </c>
      <c r="X84" s="15"/>
      <c r="Y84" s="15"/>
      <c r="Z84" s="15"/>
      <c r="AA84" s="15"/>
      <c r="AB84" s="15">
        <v>1</v>
      </c>
      <c r="AC84" s="15"/>
      <c r="AD84" s="15"/>
      <c r="AE84" s="15"/>
      <c r="AF84" s="15"/>
      <c r="AG84" s="14">
        <f t="shared" si="0"/>
        <v>7</v>
      </c>
      <c r="AH84" s="33">
        <f>SUM(AG84+'juni-09'!AH84)</f>
        <v>10</v>
      </c>
      <c r="AI84" s="50">
        <v>1525</v>
      </c>
      <c r="AJ84" s="50">
        <v>620</v>
      </c>
      <c r="AK84" s="50"/>
      <c r="AL84" s="52">
        <f t="shared" si="2"/>
        <v>2155</v>
      </c>
      <c r="AM84" s="45"/>
    </row>
    <row r="85" spans="1:39" s="2" customFormat="1" hidden="1">
      <c r="A85" s="35" t="s">
        <v>90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15"/>
      <c r="P85" s="15"/>
      <c r="Q85" s="63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4">
        <f t="shared" si="0"/>
        <v>0</v>
      </c>
      <c r="AH85" s="33">
        <f>SUM(AG85+'juni-09'!AH85)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35" t="s">
        <v>91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15"/>
      <c r="P86" s="15"/>
      <c r="Q86" s="63"/>
      <c r="R86" s="15"/>
      <c r="S86" s="15"/>
      <c r="T86" s="15"/>
      <c r="U86" s="15"/>
      <c r="V86" s="15"/>
      <c r="W86" s="15">
        <v>1</v>
      </c>
      <c r="X86" s="15">
        <v>1</v>
      </c>
      <c r="Y86" s="15"/>
      <c r="Z86" s="15"/>
      <c r="AA86" s="15"/>
      <c r="AB86" s="15"/>
      <c r="AC86" s="15"/>
      <c r="AD86" s="15"/>
      <c r="AE86" s="15"/>
      <c r="AF86" s="15"/>
      <c r="AG86" s="14">
        <f t="shared" si="0"/>
        <v>2</v>
      </c>
      <c r="AH86" s="33">
        <f>SUM(AG86+'juni-09'!AH86)</f>
        <v>4</v>
      </c>
      <c r="AI86" s="50">
        <v>978</v>
      </c>
      <c r="AJ86" s="50">
        <v>433</v>
      </c>
      <c r="AK86" s="50"/>
      <c r="AL86" s="52">
        <f t="shared" si="2"/>
        <v>1415</v>
      </c>
      <c r="AM86" s="45"/>
    </row>
    <row r="87" spans="1:39" s="2" customFormat="1" hidden="1">
      <c r="A87" s="35" t="s">
        <v>92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15"/>
      <c r="P87" s="15"/>
      <c r="Q87" s="63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4">
        <f t="shared" si="0"/>
        <v>0</v>
      </c>
      <c r="AH87" s="33">
        <f>SUM(AG87+'juni-09'!AH87)</f>
        <v>0</v>
      </c>
      <c r="AI87" s="50">
        <v>434</v>
      </c>
      <c r="AJ87" s="50">
        <v>196</v>
      </c>
      <c r="AK87" s="50"/>
      <c r="AL87" s="52">
        <f t="shared" si="2"/>
        <v>630</v>
      </c>
      <c r="AM87" s="45"/>
    </row>
    <row r="88" spans="1:39" s="2" customFormat="1" hidden="1">
      <c r="A88" s="35" t="s">
        <v>93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15"/>
      <c r="P88" s="15"/>
      <c r="Q88" s="6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4">
        <f t="shared" si="0"/>
        <v>0</v>
      </c>
      <c r="AH88" s="33">
        <f>SUM(AG88+'juni-09'!AH88)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15"/>
      <c r="P89" s="15"/>
      <c r="Q89" s="63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4">
        <f t="shared" si="0"/>
        <v>0</v>
      </c>
      <c r="AH89" s="33">
        <f>SUM(AG89+'juni-09'!AH89)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15"/>
      <c r="P90" s="15"/>
      <c r="Q90" s="63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4">
        <f t="shared" si="0"/>
        <v>0</v>
      </c>
      <c r="AH90" s="33">
        <f>SUM(AG90+'juni-09'!AH90)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>
      <c r="A91" s="35" t="s">
        <v>96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15"/>
      <c r="P91" s="15"/>
      <c r="Q91" s="63"/>
      <c r="R91" s="15"/>
      <c r="S91" s="15"/>
      <c r="T91" s="15">
        <v>1</v>
      </c>
      <c r="U91" s="15"/>
      <c r="V91" s="15"/>
      <c r="W91" s="15"/>
      <c r="X91" s="15"/>
      <c r="Y91" s="15"/>
      <c r="Z91" s="15"/>
      <c r="AA91" s="15">
        <v>1</v>
      </c>
      <c r="AB91" s="15"/>
      <c r="AC91" s="15"/>
      <c r="AD91" s="15"/>
      <c r="AE91" s="15"/>
      <c r="AF91" s="15"/>
      <c r="AG91" s="14">
        <f t="shared" si="0"/>
        <v>2</v>
      </c>
      <c r="AH91" s="33">
        <f>SUM(AG91+'juni-09'!AH91)</f>
        <v>3</v>
      </c>
      <c r="AI91" s="50">
        <v>124</v>
      </c>
      <c r="AJ91" s="50">
        <v>49</v>
      </c>
      <c r="AK91" s="50"/>
      <c r="AL91" s="52">
        <f t="shared" si="2"/>
        <v>176</v>
      </c>
      <c r="AM91" s="45"/>
    </row>
    <row r="92" spans="1:39" s="2" customFormat="1">
      <c r="A92" s="58" t="s">
        <v>97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15"/>
      <c r="P92" s="15"/>
      <c r="Q92" s="63"/>
      <c r="R92" s="15"/>
      <c r="S92" s="15"/>
      <c r="T92" s="15"/>
      <c r="U92" s="15"/>
      <c r="V92" s="15"/>
      <c r="W92" s="15"/>
      <c r="X92" s="57">
        <v>1</v>
      </c>
      <c r="Y92" s="15"/>
      <c r="Z92" s="15"/>
      <c r="AA92" s="15"/>
      <c r="AB92" s="15"/>
      <c r="AC92" s="15"/>
      <c r="AD92" s="15"/>
      <c r="AE92" s="15"/>
      <c r="AF92" s="15"/>
      <c r="AG92" s="14">
        <f t="shared" si="0"/>
        <v>1</v>
      </c>
      <c r="AH92" s="33">
        <f>SUM(AG92+'juni-09'!AH92)</f>
        <v>1</v>
      </c>
      <c r="AI92" s="50">
        <v>7</v>
      </c>
      <c r="AJ92" s="50">
        <v>2</v>
      </c>
      <c r="AK92" s="50"/>
      <c r="AL92" s="52">
        <f t="shared" si="2"/>
        <v>10</v>
      </c>
      <c r="AM92" s="45"/>
    </row>
    <row r="93" spans="1:39" s="2" customFormat="1">
      <c r="A93" s="58" t="s">
        <v>98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15"/>
      <c r="P93" s="15"/>
      <c r="Q93" s="63"/>
      <c r="R93" s="15"/>
      <c r="S93" s="57">
        <v>1</v>
      </c>
      <c r="T93" s="15">
        <v>1</v>
      </c>
      <c r="U93" s="15"/>
      <c r="V93" s="15"/>
      <c r="W93" s="15"/>
      <c r="X93" s="15"/>
      <c r="Y93" s="15"/>
      <c r="Z93" s="15"/>
      <c r="AA93" s="15">
        <v>2</v>
      </c>
      <c r="AB93" s="15">
        <v>2</v>
      </c>
      <c r="AC93" s="15">
        <v>1</v>
      </c>
      <c r="AD93" s="15"/>
      <c r="AE93" s="15">
        <v>1</v>
      </c>
      <c r="AF93" s="15">
        <v>1</v>
      </c>
      <c r="AG93" s="14">
        <f t="shared" si="0"/>
        <v>9</v>
      </c>
      <c r="AH93" s="33">
        <f>SUM(AG93+'juni-09'!AH93)</f>
        <v>9</v>
      </c>
      <c r="AI93" s="50">
        <v>1968</v>
      </c>
      <c r="AJ93" s="50">
        <v>381</v>
      </c>
      <c r="AK93" s="50"/>
      <c r="AL93" s="52">
        <f t="shared" si="2"/>
        <v>2358</v>
      </c>
      <c r="AM93" s="45"/>
    </row>
    <row r="94" spans="1:39" s="2" customFormat="1" hidden="1">
      <c r="A94" s="35" t="s">
        <v>99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15"/>
      <c r="P94" s="15"/>
      <c r="Q94" s="6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4">
        <f t="shared" si="0"/>
        <v>0</v>
      </c>
      <c r="AH94" s="33">
        <f>SUM(AG94+'juni-09'!AH94)</f>
        <v>0</v>
      </c>
      <c r="AI94" s="50">
        <v>0</v>
      </c>
      <c r="AJ94" s="50">
        <v>1</v>
      </c>
      <c r="AK94" s="50"/>
      <c r="AL94" s="52">
        <f t="shared" si="2"/>
        <v>1</v>
      </c>
      <c r="AM94" s="45"/>
    </row>
    <row r="95" spans="1:39" s="2" customFormat="1">
      <c r="A95" s="35" t="s">
        <v>100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15">
        <v>1</v>
      </c>
      <c r="P95" s="15">
        <v>1</v>
      </c>
      <c r="Q95" s="63"/>
      <c r="R95" s="15">
        <v>1</v>
      </c>
      <c r="S95" s="15"/>
      <c r="T95" s="15">
        <v>1</v>
      </c>
      <c r="U95" s="15"/>
      <c r="V95" s="15"/>
      <c r="W95" s="15">
        <v>1</v>
      </c>
      <c r="X95" s="15">
        <v>3</v>
      </c>
      <c r="Y95" s="15">
        <v>2</v>
      </c>
      <c r="Z95" s="15"/>
      <c r="AA95" s="15">
        <v>1</v>
      </c>
      <c r="AB95" s="15"/>
      <c r="AC95" s="15">
        <v>1</v>
      </c>
      <c r="AD95" s="15">
        <v>2</v>
      </c>
      <c r="AE95" s="15">
        <v>2</v>
      </c>
      <c r="AF95" s="15">
        <v>2</v>
      </c>
      <c r="AG95" s="14">
        <f t="shared" si="0"/>
        <v>18</v>
      </c>
      <c r="AH95" s="33">
        <f>SUM(AG95+'juni-09'!AH95)</f>
        <v>19</v>
      </c>
      <c r="AI95" s="50">
        <v>518</v>
      </c>
      <c r="AJ95" s="50">
        <v>203</v>
      </c>
      <c r="AK95" s="50"/>
      <c r="AL95" s="52">
        <f t="shared" si="2"/>
        <v>740</v>
      </c>
      <c r="AM95" s="45"/>
    </row>
    <row r="96" spans="1:39" s="2" customFormat="1" hidden="1">
      <c r="A96" s="35" t="s">
        <v>101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4">
        <f t="shared" si="0"/>
        <v>0</v>
      </c>
      <c r="AH96" s="33">
        <f>SUM(AG96+'juni-09'!AH96)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4">
        <f t="shared" si="0"/>
        <v>0</v>
      </c>
      <c r="AH97" s="33">
        <f>SUM(AG97+'juni-09'!AH97)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 hidden="1">
      <c r="A98" s="35" t="s">
        <v>103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4">
        <f t="shared" si="0"/>
        <v>0</v>
      </c>
      <c r="AH98" s="33">
        <f>SUM(AG98+'juni-09'!AH98)</f>
        <v>0</v>
      </c>
      <c r="AI98" s="50">
        <v>4</v>
      </c>
      <c r="AJ98" s="50">
        <v>16</v>
      </c>
      <c r="AK98" s="50"/>
      <c r="AL98" s="52">
        <f t="shared" si="2"/>
        <v>20</v>
      </c>
      <c r="AM98" s="45"/>
    </row>
    <row r="99" spans="1:39" s="2" customFormat="1">
      <c r="A99" s="35" t="s">
        <v>104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15">
        <v>1</v>
      </c>
      <c r="P99" s="15">
        <v>1</v>
      </c>
      <c r="Q99" s="60"/>
      <c r="R99" s="15">
        <v>2</v>
      </c>
      <c r="S99" s="15"/>
      <c r="T99" s="15"/>
      <c r="U99" s="15"/>
      <c r="V99" s="15"/>
      <c r="W99" s="15"/>
      <c r="X99" s="15">
        <v>1</v>
      </c>
      <c r="Y99" s="15"/>
      <c r="Z99" s="15"/>
      <c r="AA99" s="15">
        <v>1</v>
      </c>
      <c r="AB99" s="15"/>
      <c r="AC99" s="15"/>
      <c r="AD99" s="15">
        <v>3</v>
      </c>
      <c r="AE99" s="15"/>
      <c r="AF99" s="15"/>
      <c r="AG99" s="14">
        <f t="shared" si="0"/>
        <v>9</v>
      </c>
      <c r="AH99" s="33">
        <f>SUM(AG99+'juni-09'!AH99)</f>
        <v>17</v>
      </c>
      <c r="AI99" s="50">
        <v>2100</v>
      </c>
      <c r="AJ99" s="50">
        <v>1078</v>
      </c>
      <c r="AK99" s="50"/>
      <c r="AL99" s="52">
        <f t="shared" si="2"/>
        <v>3195</v>
      </c>
      <c r="AM99" s="45"/>
    </row>
    <row r="100" spans="1:39" s="2" customFormat="1">
      <c r="A100" s="35" t="s">
        <v>105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15"/>
      <c r="P100" s="15"/>
      <c r="Q100" s="60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4">
        <f t="shared" si="0"/>
        <v>0</v>
      </c>
      <c r="AH100" s="33">
        <f>SUM(AG100+'juni-09'!AH100)</f>
        <v>1</v>
      </c>
      <c r="AI100" s="50">
        <v>358</v>
      </c>
      <c r="AJ100" s="50">
        <v>131</v>
      </c>
      <c r="AK100" s="50"/>
      <c r="AL100" s="52">
        <f t="shared" si="2"/>
        <v>490</v>
      </c>
      <c r="AM100" s="45"/>
    </row>
    <row r="101" spans="1:39" s="2" customFormat="1">
      <c r="A101" s="35" t="s">
        <v>106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>
        <v>1</v>
      </c>
      <c r="O101" s="15">
        <v>3</v>
      </c>
      <c r="P101" s="15">
        <v>1</v>
      </c>
      <c r="Q101" s="60"/>
      <c r="R101" s="15"/>
      <c r="S101" s="15">
        <v>2</v>
      </c>
      <c r="T101" s="15"/>
      <c r="U101" s="15"/>
      <c r="V101" s="15">
        <v>3</v>
      </c>
      <c r="W101" s="15">
        <v>2</v>
      </c>
      <c r="X101" s="15">
        <v>2</v>
      </c>
      <c r="Y101" s="15"/>
      <c r="Z101" s="15">
        <v>2</v>
      </c>
      <c r="AA101" s="15">
        <v>2</v>
      </c>
      <c r="AB101" s="15">
        <v>1</v>
      </c>
      <c r="AC101" s="15">
        <v>1</v>
      </c>
      <c r="AD101" s="15">
        <v>3</v>
      </c>
      <c r="AE101" s="15">
        <v>2</v>
      </c>
      <c r="AF101" s="15">
        <v>1</v>
      </c>
      <c r="AG101" s="14">
        <f>SUM(B101:AF101)</f>
        <v>26</v>
      </c>
      <c r="AH101" s="33">
        <f>SUM(AG101+'juni-09'!AH101)</f>
        <v>30</v>
      </c>
      <c r="AI101" s="50">
        <v>4303</v>
      </c>
      <c r="AJ101" s="50">
        <v>1904</v>
      </c>
      <c r="AK101" s="50"/>
      <c r="AL101" s="52">
        <f t="shared" si="2"/>
        <v>6237</v>
      </c>
      <c r="AM101" s="45"/>
    </row>
    <row r="102" spans="1:39" s="2" customFormat="1">
      <c r="A102" s="35" t="s">
        <v>107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15">
        <v>3</v>
      </c>
      <c r="P102" s="15">
        <v>1</v>
      </c>
      <c r="Q102" s="60"/>
      <c r="R102" s="15">
        <v>4</v>
      </c>
      <c r="S102" s="15">
        <v>1</v>
      </c>
      <c r="T102" s="15">
        <v>3</v>
      </c>
      <c r="U102" s="15">
        <v>1</v>
      </c>
      <c r="V102" s="15">
        <v>2</v>
      </c>
      <c r="W102" s="15">
        <v>1</v>
      </c>
      <c r="X102" s="15">
        <v>1</v>
      </c>
      <c r="Y102" s="15">
        <v>1</v>
      </c>
      <c r="Z102" s="15">
        <v>4</v>
      </c>
      <c r="AA102" s="15"/>
      <c r="AB102" s="15"/>
      <c r="AC102" s="15">
        <v>1</v>
      </c>
      <c r="AD102" s="15"/>
      <c r="AE102" s="15"/>
      <c r="AF102" s="15"/>
      <c r="AG102" s="14">
        <f t="shared" ref="AG102:AG162" si="3">SUM(B102:AF102)</f>
        <v>23</v>
      </c>
      <c r="AH102" s="33">
        <f>SUM(AG102+'juni-09'!AH102)</f>
        <v>30</v>
      </c>
      <c r="AI102" s="50">
        <v>2642</v>
      </c>
      <c r="AJ102" s="50">
        <v>2098</v>
      </c>
      <c r="AK102" s="50"/>
      <c r="AL102" s="52">
        <f t="shared" si="2"/>
        <v>4770</v>
      </c>
      <c r="AM102" s="45"/>
    </row>
    <row r="103" spans="1:39" s="2" customFormat="1" hidden="1">
      <c r="A103" s="35" t="s">
        <v>108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15"/>
      <c r="P103" s="15"/>
      <c r="Q103" s="60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4">
        <f t="shared" si="3"/>
        <v>0</v>
      </c>
      <c r="AH103" s="33">
        <f>SUM(AG103+'juni-09'!AH103)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15"/>
      <c r="P104" s="15"/>
      <c r="Q104" s="60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4">
        <f t="shared" si="3"/>
        <v>0</v>
      </c>
      <c r="AH104" s="33">
        <f>SUM(AG104+'juni-09'!AH104)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15"/>
      <c r="P105" s="15"/>
      <c r="Q105" s="60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4">
        <f t="shared" si="3"/>
        <v>0</v>
      </c>
      <c r="AH105" s="33">
        <f>SUM(AG105+'juni-09'!AH105)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>
      <c r="A106" s="58" t="s">
        <v>111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15"/>
      <c r="P106" s="15"/>
      <c r="Q106" s="60"/>
      <c r="R106" s="15"/>
      <c r="S106" s="15"/>
      <c r="T106" s="15"/>
      <c r="U106" s="15"/>
      <c r="V106" s="15"/>
      <c r="W106" s="57">
        <v>1</v>
      </c>
      <c r="X106" s="15">
        <v>1</v>
      </c>
      <c r="Y106" s="15"/>
      <c r="Z106" s="15"/>
      <c r="AA106" s="15">
        <v>1</v>
      </c>
      <c r="AB106" s="15"/>
      <c r="AC106" s="15"/>
      <c r="AD106" s="15"/>
      <c r="AE106" s="15"/>
      <c r="AF106" s="15"/>
      <c r="AG106" s="14">
        <f t="shared" si="3"/>
        <v>3</v>
      </c>
      <c r="AH106" s="33">
        <f>SUM(AG106+'juni-09'!AH106)</f>
        <v>3</v>
      </c>
      <c r="AI106" s="50">
        <v>216</v>
      </c>
      <c r="AJ106" s="50">
        <v>73</v>
      </c>
      <c r="AK106" s="50"/>
      <c r="AL106" s="52">
        <f t="shared" si="2"/>
        <v>292</v>
      </c>
      <c r="AM106" s="45"/>
    </row>
    <row r="107" spans="1:39" s="2" customFormat="1">
      <c r="A107" s="35" t="s">
        <v>112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15"/>
      <c r="P107" s="15"/>
      <c r="Q107" s="60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4">
        <f t="shared" si="3"/>
        <v>0</v>
      </c>
      <c r="AH107" s="33">
        <f>SUM(AG107+'juni-09'!AH107)</f>
        <v>6</v>
      </c>
      <c r="AI107" s="50">
        <v>1419</v>
      </c>
      <c r="AJ107" s="50">
        <v>1530</v>
      </c>
      <c r="AK107" s="50"/>
      <c r="AL107" s="52">
        <f t="shared" si="2"/>
        <v>2955</v>
      </c>
      <c r="AM107" s="45"/>
    </row>
    <row r="108" spans="1:39" s="2" customFormat="1" hidden="1">
      <c r="A108" s="35" t="s">
        <v>113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15"/>
      <c r="P108" s="15"/>
      <c r="Q108" s="60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4">
        <f t="shared" si="3"/>
        <v>0</v>
      </c>
      <c r="AH108" s="33">
        <f>SUM(AG108+'juni-09'!AH108)</f>
        <v>0</v>
      </c>
      <c r="AI108" s="50">
        <v>8</v>
      </c>
      <c r="AJ108" s="50">
        <v>4</v>
      </c>
      <c r="AK108" s="50"/>
      <c r="AL108" s="52">
        <f t="shared" si="2"/>
        <v>12</v>
      </c>
      <c r="AM108" s="45"/>
    </row>
    <row r="109" spans="1:39" s="2" customFormat="1">
      <c r="A109" s="35" t="s">
        <v>114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15">
        <v>67</v>
      </c>
      <c r="P109" s="15">
        <v>28</v>
      </c>
      <c r="Q109" s="60"/>
      <c r="R109" s="15">
        <v>52</v>
      </c>
      <c r="S109" s="15">
        <v>29</v>
      </c>
      <c r="T109" s="15">
        <v>21</v>
      </c>
      <c r="U109" s="15">
        <v>11</v>
      </c>
      <c r="V109" s="15">
        <v>17</v>
      </c>
      <c r="W109" s="15">
        <v>50</v>
      </c>
      <c r="X109" s="15">
        <v>23</v>
      </c>
      <c r="Y109" s="15">
        <v>7</v>
      </c>
      <c r="Z109" s="15">
        <v>12</v>
      </c>
      <c r="AA109" s="15">
        <v>39</v>
      </c>
      <c r="AB109" s="15">
        <v>6</v>
      </c>
      <c r="AC109" s="15">
        <v>11</v>
      </c>
      <c r="AD109" s="15">
        <v>21</v>
      </c>
      <c r="AE109" s="15">
        <v>7</v>
      </c>
      <c r="AF109" s="15">
        <v>3</v>
      </c>
      <c r="AG109" s="14">
        <f t="shared" si="3"/>
        <v>404</v>
      </c>
      <c r="AH109" s="33">
        <f>SUM(AG109+'juni-09'!AH109)</f>
        <v>435</v>
      </c>
      <c r="AI109" s="50">
        <v>27638</v>
      </c>
      <c r="AJ109" s="50">
        <v>9662</v>
      </c>
      <c r="AK109" s="50"/>
      <c r="AL109" s="52">
        <f t="shared" si="2"/>
        <v>37735</v>
      </c>
      <c r="AM109" s="45"/>
    </row>
    <row r="110" spans="1:39" s="2" customFormat="1">
      <c r="A110" s="35" t="s">
        <v>115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15"/>
      <c r="P110" s="15"/>
      <c r="Q110" s="60"/>
      <c r="R110" s="15"/>
      <c r="S110" s="15"/>
      <c r="T110" s="15"/>
      <c r="U110" s="15"/>
      <c r="V110" s="15"/>
      <c r="W110" s="15"/>
      <c r="X110" s="15"/>
      <c r="Y110" s="15"/>
      <c r="Z110" s="15"/>
      <c r="AA110" s="15">
        <v>1</v>
      </c>
      <c r="AB110" s="15"/>
      <c r="AC110" s="15"/>
      <c r="AD110" s="15">
        <v>2</v>
      </c>
      <c r="AE110" s="15"/>
      <c r="AF110" s="15"/>
      <c r="AG110" s="14">
        <f t="shared" si="3"/>
        <v>3</v>
      </c>
      <c r="AH110" s="33">
        <f>SUM(AG110+'juni-09'!AH110)</f>
        <v>5</v>
      </c>
      <c r="AI110" s="50">
        <v>54077</v>
      </c>
      <c r="AJ110" s="50">
        <v>20768</v>
      </c>
      <c r="AK110" s="50"/>
      <c r="AL110" s="52">
        <f t="shared" si="2"/>
        <v>74850</v>
      </c>
      <c r="AM110" s="45"/>
    </row>
    <row r="111" spans="1:39" s="2" customFormat="1" hidden="1">
      <c r="A111" s="35" t="s">
        <v>116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15"/>
      <c r="P111" s="15"/>
      <c r="Q111" s="60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4">
        <f t="shared" si="3"/>
        <v>0</v>
      </c>
      <c r="AH111" s="33">
        <f>SUM(AG111+'juni-09'!AH111)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>
      <c r="A112" s="58" t="s">
        <v>117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57">
        <v>1</v>
      </c>
      <c r="P112" s="15">
        <v>1</v>
      </c>
      <c r="Q112" s="60"/>
      <c r="R112" s="15">
        <v>1</v>
      </c>
      <c r="S112" s="15"/>
      <c r="T112" s="15">
        <v>1</v>
      </c>
      <c r="U112" s="15"/>
      <c r="V112" s="15"/>
      <c r="W112" s="15"/>
      <c r="X112" s="15"/>
      <c r="Y112" s="15">
        <v>4</v>
      </c>
      <c r="Z112" s="15"/>
      <c r="AA112" s="15">
        <v>2</v>
      </c>
      <c r="AB112" s="15"/>
      <c r="AC112" s="15"/>
      <c r="AD112" s="15"/>
      <c r="AE112" s="15"/>
      <c r="AF112" s="15"/>
      <c r="AG112" s="14">
        <f t="shared" si="3"/>
        <v>10</v>
      </c>
      <c r="AH112" s="33">
        <f>SUM(AG112+'juni-09'!AH112)</f>
        <v>10</v>
      </c>
      <c r="AI112" s="50">
        <v>950</v>
      </c>
      <c r="AJ112" s="50">
        <v>442</v>
      </c>
      <c r="AK112" s="50"/>
      <c r="AL112" s="52">
        <f t="shared" si="2"/>
        <v>1402</v>
      </c>
      <c r="AM112" s="45"/>
    </row>
    <row r="113" spans="1:39">
      <c r="A113" s="5" t="s">
        <v>118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15"/>
      <c r="P113" s="15"/>
      <c r="Q113" s="60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30"/>
      <c r="AF113" s="30"/>
      <c r="AG113" s="14">
        <f t="shared" si="3"/>
        <v>0</v>
      </c>
      <c r="AH113" s="33">
        <f>SUM(AG113+'juni-09'!AH113)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>
      <c r="A114" s="35" t="s">
        <v>119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15">
        <v>1</v>
      </c>
      <c r="P114" s="15"/>
      <c r="Q114" s="60"/>
      <c r="R114" s="15">
        <v>3</v>
      </c>
      <c r="S114" s="15">
        <v>4</v>
      </c>
      <c r="T114" s="15">
        <v>2</v>
      </c>
      <c r="U114" s="15">
        <v>2</v>
      </c>
      <c r="V114" s="15">
        <v>2</v>
      </c>
      <c r="W114" s="15">
        <v>1</v>
      </c>
      <c r="X114" s="15">
        <v>5</v>
      </c>
      <c r="Y114" s="15">
        <v>2</v>
      </c>
      <c r="Z114" s="15">
        <v>1</v>
      </c>
      <c r="AA114" s="15">
        <v>3</v>
      </c>
      <c r="AB114" s="15"/>
      <c r="AC114" s="15"/>
      <c r="AD114" s="15">
        <v>1</v>
      </c>
      <c r="AE114" s="15">
        <v>1</v>
      </c>
      <c r="AF114" s="15"/>
      <c r="AG114" s="14">
        <f t="shared" si="3"/>
        <v>28</v>
      </c>
      <c r="AH114" s="33">
        <f>SUM(AG114+'juni-09'!AH114)</f>
        <v>30</v>
      </c>
      <c r="AI114" s="50">
        <v>5198</v>
      </c>
      <c r="AJ114" s="50">
        <v>1268</v>
      </c>
      <c r="AK114" s="50"/>
      <c r="AL114" s="52">
        <f t="shared" si="2"/>
        <v>6496</v>
      </c>
      <c r="AM114" s="45"/>
    </row>
    <row r="115" spans="1:39" hidden="1">
      <c r="A115" s="5" t="s">
        <v>120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15"/>
      <c r="P115" s="15"/>
      <c r="Q115" s="60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30"/>
      <c r="AF115" s="30"/>
      <c r="AG115" s="14">
        <f t="shared" si="3"/>
        <v>0</v>
      </c>
      <c r="AH115" s="33">
        <f>SUM(AG115+'juni-09'!AH115)</f>
        <v>0</v>
      </c>
      <c r="AI115" s="50">
        <v>370</v>
      </c>
      <c r="AJ115" s="50">
        <v>54</v>
      </c>
      <c r="AK115" s="50"/>
      <c r="AL115" s="52">
        <f t="shared" si="2"/>
        <v>424</v>
      </c>
      <c r="AM115" s="45"/>
    </row>
    <row r="116" spans="1:39">
      <c r="A116" s="35" t="s">
        <v>121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15"/>
      <c r="P116" s="15"/>
      <c r="Q116" s="60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4">
        <f t="shared" si="3"/>
        <v>0</v>
      </c>
      <c r="AH116" s="33">
        <f>SUM(AG116+'juni-09'!AH116)</f>
        <v>1</v>
      </c>
      <c r="AI116" s="50">
        <v>8612</v>
      </c>
      <c r="AJ116" s="50">
        <v>6457</v>
      </c>
      <c r="AK116" s="50"/>
      <c r="AL116" s="52">
        <f t="shared" si="2"/>
        <v>15070</v>
      </c>
      <c r="AM116" s="45"/>
    </row>
    <row r="117" spans="1:39">
      <c r="A117" s="29" t="s">
        <v>122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15"/>
      <c r="P117" s="15"/>
      <c r="Q117" s="60"/>
      <c r="R117" s="57">
        <v>1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30"/>
      <c r="AF117" s="30"/>
      <c r="AG117" s="14">
        <f t="shared" si="3"/>
        <v>1</v>
      </c>
      <c r="AH117" s="33">
        <f>SUM(AG117+'juni-09'!AH117)</f>
        <v>1</v>
      </c>
      <c r="AI117" s="50">
        <v>145</v>
      </c>
      <c r="AJ117" s="50">
        <v>21</v>
      </c>
      <c r="AK117" s="50"/>
      <c r="AL117" s="52">
        <f t="shared" si="2"/>
        <v>167</v>
      </c>
      <c r="AM117" s="45"/>
    </row>
    <row r="118" spans="1:39">
      <c r="A118" s="35" t="s">
        <v>123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15"/>
      <c r="P118" s="15"/>
      <c r="Q118" s="60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>
        <v>1</v>
      </c>
      <c r="AD118" s="15"/>
      <c r="AE118" s="15"/>
      <c r="AF118" s="15"/>
      <c r="AG118" s="14">
        <f t="shared" si="3"/>
        <v>1</v>
      </c>
      <c r="AH118" s="33">
        <f>SUM(AG118+'juni-09'!AH118)</f>
        <v>2</v>
      </c>
      <c r="AI118" s="50">
        <v>7027</v>
      </c>
      <c r="AJ118" s="50">
        <v>1626</v>
      </c>
      <c r="AK118" s="50"/>
      <c r="AL118" s="52">
        <f t="shared" si="2"/>
        <v>8655</v>
      </c>
      <c r="AM118" s="45"/>
    </row>
    <row r="119" spans="1:39" hidden="1">
      <c r="A119" s="35" t="s">
        <v>124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15"/>
      <c r="P119" s="15"/>
      <c r="Q119" s="60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4">
        <f t="shared" si="3"/>
        <v>0</v>
      </c>
      <c r="AH119" s="33">
        <f>SUM(AG119+'juni-09'!AH119)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>
      <c r="A120" s="58" t="s">
        <v>125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15"/>
      <c r="P120" s="15"/>
      <c r="Q120" s="60"/>
      <c r="R120" s="15"/>
      <c r="S120" s="15"/>
      <c r="T120" s="15"/>
      <c r="U120" s="57">
        <v>2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4">
        <f t="shared" si="3"/>
        <v>2</v>
      </c>
      <c r="AH120" s="33">
        <f>SUM(AG120+'juni-09'!AH120)</f>
        <v>2</v>
      </c>
      <c r="AI120" s="50">
        <v>262</v>
      </c>
      <c r="AJ120" s="50">
        <v>88</v>
      </c>
      <c r="AK120" s="50"/>
      <c r="AL120" s="52">
        <f t="shared" si="2"/>
        <v>352</v>
      </c>
      <c r="AM120" s="45"/>
    </row>
    <row r="121" spans="1:39">
      <c r="A121" s="35" t="s">
        <v>126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15"/>
      <c r="P121" s="15"/>
      <c r="Q121" s="6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>
        <v>3</v>
      </c>
      <c r="AD121" s="15">
        <v>1</v>
      </c>
      <c r="AE121" s="15"/>
      <c r="AF121" s="15"/>
      <c r="AG121" s="14">
        <f t="shared" si="3"/>
        <v>4</v>
      </c>
      <c r="AH121" s="33">
        <f>SUM(AG121+'juni-09'!AH121)</f>
        <v>11</v>
      </c>
      <c r="AI121" s="50">
        <v>7557</v>
      </c>
      <c r="AJ121" s="50">
        <v>1345</v>
      </c>
      <c r="AK121" s="50"/>
      <c r="AL121" s="52">
        <f t="shared" si="2"/>
        <v>8913</v>
      </c>
      <c r="AM121" s="45"/>
    </row>
    <row r="122" spans="1:39">
      <c r="A122" s="35" t="s">
        <v>127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15">
        <v>11</v>
      </c>
      <c r="P122" s="15">
        <v>9</v>
      </c>
      <c r="Q122" s="60"/>
      <c r="R122" s="15">
        <v>5</v>
      </c>
      <c r="S122" s="15">
        <v>6</v>
      </c>
      <c r="T122" s="15"/>
      <c r="U122" s="15"/>
      <c r="V122" s="15"/>
      <c r="W122" s="15">
        <v>5</v>
      </c>
      <c r="X122" s="15">
        <v>2</v>
      </c>
      <c r="Y122" s="15"/>
      <c r="Z122" s="15">
        <v>2</v>
      </c>
      <c r="AA122" s="15">
        <v>2</v>
      </c>
      <c r="AB122" s="15">
        <v>4</v>
      </c>
      <c r="AC122" s="15">
        <v>7</v>
      </c>
      <c r="AD122" s="15">
        <v>3</v>
      </c>
      <c r="AE122" s="15"/>
      <c r="AF122" s="15"/>
      <c r="AG122" s="14">
        <f t="shared" si="3"/>
        <v>56</v>
      </c>
      <c r="AH122" s="33">
        <f>SUM(AG122+'juni-09'!AH122)</f>
        <v>73</v>
      </c>
      <c r="AI122" s="50">
        <v>15006</v>
      </c>
      <c r="AJ122" s="50">
        <v>6916</v>
      </c>
      <c r="AK122" s="50"/>
      <c r="AL122" s="52">
        <f t="shared" si="2"/>
        <v>21995</v>
      </c>
      <c r="AM122" s="45"/>
    </row>
    <row r="123" spans="1:39">
      <c r="A123" s="35" t="s">
        <v>128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15">
        <v>2</v>
      </c>
      <c r="P123" s="15">
        <v>5</v>
      </c>
      <c r="Q123" s="60"/>
      <c r="R123" s="15">
        <v>1</v>
      </c>
      <c r="S123" s="15">
        <v>2</v>
      </c>
      <c r="T123" s="15"/>
      <c r="U123" s="15">
        <v>6</v>
      </c>
      <c r="V123" s="15">
        <v>3</v>
      </c>
      <c r="W123" s="15">
        <v>5</v>
      </c>
      <c r="X123" s="15"/>
      <c r="Y123" s="15"/>
      <c r="Z123" s="15">
        <v>2</v>
      </c>
      <c r="AA123" s="15">
        <v>2</v>
      </c>
      <c r="AB123" s="15"/>
      <c r="AC123" s="15"/>
      <c r="AD123" s="15"/>
      <c r="AE123" s="15"/>
      <c r="AF123" s="15"/>
      <c r="AG123" s="14">
        <f t="shared" si="3"/>
        <v>28</v>
      </c>
      <c r="AH123" s="33">
        <f>SUM(AG123+'juni-09'!AH123)</f>
        <v>45</v>
      </c>
      <c r="AI123" s="50">
        <v>9461</v>
      </c>
      <c r="AJ123" s="50">
        <v>5534</v>
      </c>
      <c r="AK123" s="50"/>
      <c r="AL123" s="52">
        <f t="shared" si="2"/>
        <v>15040</v>
      </c>
      <c r="AM123" s="45"/>
    </row>
    <row r="124" spans="1:39">
      <c r="A124" s="58" t="s">
        <v>129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15"/>
      <c r="P124" s="15"/>
      <c r="Q124" s="60"/>
      <c r="R124" s="15"/>
      <c r="S124" s="15"/>
      <c r="T124" s="15"/>
      <c r="U124" s="15"/>
      <c r="V124" s="57">
        <v>1</v>
      </c>
      <c r="W124" s="15">
        <v>1</v>
      </c>
      <c r="X124" s="15"/>
      <c r="Y124" s="15"/>
      <c r="Z124" s="15"/>
      <c r="AA124" s="15"/>
      <c r="AB124" s="15"/>
      <c r="AC124" s="15"/>
      <c r="AD124" s="15"/>
      <c r="AE124" s="15"/>
      <c r="AF124" s="15"/>
      <c r="AG124" s="14">
        <f t="shared" si="3"/>
        <v>2</v>
      </c>
      <c r="AH124" s="33">
        <f>SUM(AG124+'juni-09'!AH124)</f>
        <v>2</v>
      </c>
      <c r="AI124" s="50">
        <v>811</v>
      </c>
      <c r="AJ124" s="50">
        <v>483</v>
      </c>
      <c r="AK124" s="50"/>
      <c r="AL124" s="52">
        <f t="shared" si="2"/>
        <v>1296</v>
      </c>
      <c r="AM124" s="45"/>
    </row>
    <row r="125" spans="1:39">
      <c r="A125" s="35" t="s">
        <v>130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15"/>
      <c r="P125" s="15"/>
      <c r="Q125" s="60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4">
        <f t="shared" si="3"/>
        <v>0</v>
      </c>
      <c r="AH125" s="33">
        <f>SUM(AG125+'juni-09'!AH125)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35" t="s">
        <v>131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15"/>
      <c r="P126" s="15">
        <v>1</v>
      </c>
      <c r="Q126" s="60"/>
      <c r="R126" s="15"/>
      <c r="S126" s="15"/>
      <c r="T126" s="15"/>
      <c r="U126" s="15">
        <v>1</v>
      </c>
      <c r="V126" s="15"/>
      <c r="W126" s="15"/>
      <c r="X126" s="15"/>
      <c r="Y126" s="15">
        <v>2</v>
      </c>
      <c r="Z126" s="15"/>
      <c r="AA126" s="15"/>
      <c r="AB126" s="15">
        <v>2</v>
      </c>
      <c r="AC126" s="15"/>
      <c r="AD126" s="15">
        <v>1</v>
      </c>
      <c r="AE126" s="15"/>
      <c r="AF126" s="15"/>
      <c r="AG126" s="14">
        <f t="shared" si="3"/>
        <v>7</v>
      </c>
      <c r="AH126" s="33">
        <f>SUM(AG126+'juni-09'!AH126)</f>
        <v>8</v>
      </c>
      <c r="AI126" s="50">
        <v>2566</v>
      </c>
      <c r="AJ126" s="50">
        <v>1566</v>
      </c>
      <c r="AK126" s="50"/>
      <c r="AL126" s="52">
        <f t="shared" si="2"/>
        <v>4140</v>
      </c>
      <c r="AM126" s="45"/>
    </row>
    <row r="127" spans="1:39">
      <c r="A127" s="35" t="s">
        <v>132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15"/>
      <c r="P127" s="15"/>
      <c r="Q127" s="60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4">
        <f t="shared" si="3"/>
        <v>0</v>
      </c>
      <c r="AH127" s="33">
        <f>SUM(AG127+'juni-09'!AH127)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>
      <c r="A128" s="35" t="s">
        <v>133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15"/>
      <c r="P128" s="15"/>
      <c r="Q128" s="60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4">
        <f t="shared" si="3"/>
        <v>0</v>
      </c>
      <c r="AH128" s="33">
        <f>SUM(AG128+'juni-09'!AH128)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>
      <c r="A129" s="58" t="s">
        <v>134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15"/>
      <c r="P129" s="15"/>
      <c r="Q129" s="60"/>
      <c r="R129" s="15"/>
      <c r="S129" s="15"/>
      <c r="T129" s="15"/>
      <c r="U129" s="15"/>
      <c r="V129" s="15"/>
      <c r="W129" s="15"/>
      <c r="X129" s="15"/>
      <c r="Y129" s="15"/>
      <c r="Z129" s="15"/>
      <c r="AA129" s="57">
        <v>2</v>
      </c>
      <c r="AB129" s="15"/>
      <c r="AC129" s="15"/>
      <c r="AD129" s="15"/>
      <c r="AE129" s="15"/>
      <c r="AF129" s="15"/>
      <c r="AG129" s="14">
        <f t="shared" si="3"/>
        <v>2</v>
      </c>
      <c r="AH129" s="33">
        <f>SUM(AG129+'juni-09'!AH129)</f>
        <v>2</v>
      </c>
      <c r="AI129" s="50">
        <v>766</v>
      </c>
      <c r="AJ129" s="50">
        <v>286</v>
      </c>
      <c r="AK129" s="50"/>
      <c r="AL129" s="52">
        <f t="shared" si="2"/>
        <v>1054</v>
      </c>
      <c r="AM129" s="45"/>
    </row>
    <row r="130" spans="1:39">
      <c r="A130" s="5" t="s">
        <v>135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15"/>
      <c r="P130" s="15"/>
      <c r="Q130" s="60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30"/>
      <c r="AF130" s="30"/>
      <c r="AG130" s="14">
        <f t="shared" si="3"/>
        <v>0</v>
      </c>
      <c r="AH130" s="33">
        <f>SUM(AG130+'juni-09'!AH130)</f>
        <v>0</v>
      </c>
      <c r="AI130" s="50">
        <v>51</v>
      </c>
      <c r="AJ130" s="50">
        <v>17</v>
      </c>
      <c r="AK130" s="50"/>
      <c r="AL130" s="52">
        <f t="shared" si="2"/>
        <v>68</v>
      </c>
      <c r="AM130" s="45"/>
    </row>
    <row r="131" spans="1:39">
      <c r="A131" s="58" t="s">
        <v>136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15"/>
      <c r="P131" s="15"/>
      <c r="Q131" s="60"/>
      <c r="R131" s="15"/>
      <c r="S131" s="15"/>
      <c r="T131" s="15"/>
      <c r="U131" s="15"/>
      <c r="V131" s="15"/>
      <c r="W131" s="15"/>
      <c r="X131" s="57">
        <v>1</v>
      </c>
      <c r="Y131" s="15"/>
      <c r="Z131" s="15"/>
      <c r="AA131" s="15"/>
      <c r="AB131" s="15"/>
      <c r="AC131" s="15"/>
      <c r="AD131" s="15"/>
      <c r="AE131" s="15"/>
      <c r="AF131" s="15"/>
      <c r="AG131" s="14">
        <f t="shared" si="3"/>
        <v>1</v>
      </c>
      <c r="AH131" s="33">
        <f>SUM(AG131+'juni-09'!AH131)</f>
        <v>1</v>
      </c>
      <c r="AI131" s="50">
        <v>220</v>
      </c>
      <c r="AJ131" s="50">
        <v>66</v>
      </c>
      <c r="AK131" s="50"/>
      <c r="AL131" s="52">
        <f t="shared" ref="AL131:AL165" si="4">SUM(AH131:AK131)</f>
        <v>287</v>
      </c>
      <c r="AM131" s="45"/>
    </row>
    <row r="132" spans="1:39" hidden="1">
      <c r="A132" s="35" t="s">
        <v>137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15"/>
      <c r="P132" s="15"/>
      <c r="Q132" s="60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4">
        <f t="shared" si="3"/>
        <v>0</v>
      </c>
      <c r="AH132" s="33">
        <f>SUM(AG132+'juni-09'!AH132)</f>
        <v>0</v>
      </c>
      <c r="AI132" s="50">
        <v>32</v>
      </c>
      <c r="AJ132" s="50">
        <v>9</v>
      </c>
      <c r="AK132" s="50"/>
      <c r="AL132" s="52">
        <f t="shared" si="4"/>
        <v>41</v>
      </c>
      <c r="AM132" s="45"/>
    </row>
    <row r="133" spans="1:39" hidden="1">
      <c r="A133" s="35" t="s">
        <v>138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15"/>
      <c r="P133" s="15"/>
      <c r="Q133" s="60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4">
        <f t="shared" si="3"/>
        <v>0</v>
      </c>
      <c r="AH133" s="33">
        <f>SUM(AG133+'juni-09'!AH133)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15"/>
      <c r="P134" s="15"/>
      <c r="Q134" s="60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4">
        <f t="shared" si="3"/>
        <v>0</v>
      </c>
      <c r="AH134" s="33">
        <f>SUM(AG134+'juni-09'!AH134)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15"/>
      <c r="P135" s="15"/>
      <c r="Q135" s="60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4">
        <f t="shared" si="3"/>
        <v>0</v>
      </c>
      <c r="AH135" s="33">
        <f>SUM(AG135+'juni-09'!AH135)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15"/>
      <c r="P136" s="15"/>
      <c r="Q136" s="60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4">
        <f t="shared" si="3"/>
        <v>0</v>
      </c>
      <c r="AH136" s="33">
        <f>SUM(AG136+'juni-09'!AH136)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15"/>
      <c r="P137" s="15"/>
      <c r="Q137" s="60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4">
        <f t="shared" si="3"/>
        <v>0</v>
      </c>
      <c r="AH137" s="33">
        <f>SUM(AG137+'juni-09'!AH137)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15"/>
      <c r="P138" s="15"/>
      <c r="Q138" s="60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4">
        <f t="shared" si="3"/>
        <v>0</v>
      </c>
      <c r="AH138" s="33">
        <f>SUM(AG138+'juni-09'!AH138)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 hidden="1">
      <c r="A139" s="35" t="s">
        <v>144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15"/>
      <c r="P139" s="15"/>
      <c r="Q139" s="60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4">
        <f t="shared" si="3"/>
        <v>0</v>
      </c>
      <c r="AH139" s="33">
        <f>SUM(AG139+'juni-09'!AH139)</f>
        <v>0</v>
      </c>
      <c r="AI139" s="50">
        <v>80</v>
      </c>
      <c r="AJ139" s="50">
        <v>36</v>
      </c>
      <c r="AK139" s="50"/>
      <c r="AL139" s="52">
        <f t="shared" si="4"/>
        <v>116</v>
      </c>
      <c r="AM139" s="45"/>
    </row>
    <row r="140" spans="1:39">
      <c r="A140" s="35" t="s">
        <v>145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15">
        <v>2</v>
      </c>
      <c r="P140" s="15"/>
      <c r="Q140" s="60"/>
      <c r="R140" s="15">
        <v>1</v>
      </c>
      <c r="S140" s="15">
        <v>4</v>
      </c>
      <c r="T140" s="15">
        <v>2</v>
      </c>
      <c r="U140" s="15">
        <v>5</v>
      </c>
      <c r="V140" s="15">
        <v>13</v>
      </c>
      <c r="W140" s="15">
        <v>30</v>
      </c>
      <c r="X140" s="15">
        <v>20</v>
      </c>
      <c r="Y140" s="15">
        <v>7</v>
      </c>
      <c r="Z140" s="15">
        <v>34</v>
      </c>
      <c r="AA140" s="15">
        <v>119</v>
      </c>
      <c r="AB140" s="15">
        <v>4</v>
      </c>
      <c r="AC140" s="15">
        <v>2</v>
      </c>
      <c r="AD140" s="15">
        <v>43</v>
      </c>
      <c r="AE140" s="15"/>
      <c r="AF140" s="28">
        <v>2</v>
      </c>
      <c r="AG140" s="14">
        <f t="shared" si="3"/>
        <v>288</v>
      </c>
      <c r="AH140" s="33">
        <f>SUM(AG140+'juni-09'!AH140)</f>
        <v>309</v>
      </c>
      <c r="AI140" s="50">
        <v>2975</v>
      </c>
      <c r="AJ140" s="50">
        <v>2076</v>
      </c>
      <c r="AK140" s="50"/>
      <c r="AL140" s="52">
        <f t="shared" si="4"/>
        <v>5360</v>
      </c>
      <c r="AM140" s="45"/>
    </row>
    <row r="141" spans="1:39">
      <c r="A141" s="35" t="s">
        <v>146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15" t="s">
        <v>85</v>
      </c>
      <c r="P141" s="15"/>
      <c r="Q141" s="60"/>
      <c r="R141" s="15"/>
      <c r="S141" s="15"/>
      <c r="T141" s="15"/>
      <c r="U141" s="15"/>
      <c r="V141" s="15"/>
      <c r="W141" s="15"/>
      <c r="X141" s="15"/>
      <c r="Y141" s="15">
        <v>1</v>
      </c>
      <c r="Z141" s="15"/>
      <c r="AA141" s="15"/>
      <c r="AB141" s="15"/>
      <c r="AC141" s="15"/>
      <c r="AD141" s="15"/>
      <c r="AE141" s="15"/>
      <c r="AF141" s="28"/>
      <c r="AG141" s="14">
        <f t="shared" si="3"/>
        <v>1</v>
      </c>
      <c r="AH141" s="33">
        <f>SUM(AG141+'juni-09'!AH141)</f>
        <v>31</v>
      </c>
      <c r="AI141" s="50">
        <v>2235</v>
      </c>
      <c r="AJ141" s="50">
        <v>870</v>
      </c>
      <c r="AK141" s="50"/>
      <c r="AL141" s="52">
        <f t="shared" si="4"/>
        <v>3136</v>
      </c>
      <c r="AM141" s="45"/>
    </row>
    <row r="142" spans="1:39">
      <c r="A142" s="35" t="s">
        <v>147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15"/>
      <c r="P142" s="15"/>
      <c r="Q142" s="60"/>
      <c r="R142" s="15"/>
      <c r="S142" s="15"/>
      <c r="T142" s="15">
        <v>2</v>
      </c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28"/>
      <c r="AG142" s="14">
        <f t="shared" si="3"/>
        <v>2</v>
      </c>
      <c r="AH142" s="33">
        <f>SUM(AG142+'juni-09'!AH142)</f>
        <v>8</v>
      </c>
      <c r="AI142" s="50">
        <v>1165</v>
      </c>
      <c r="AJ142" s="50">
        <v>565</v>
      </c>
      <c r="AK142" s="50"/>
      <c r="AL142" s="52">
        <f t="shared" si="4"/>
        <v>1738</v>
      </c>
      <c r="AM142" s="45"/>
    </row>
    <row r="143" spans="1:39" hidden="1">
      <c r="A143" s="35" t="s">
        <v>148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15"/>
      <c r="P143" s="15"/>
      <c r="Q143" s="60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28"/>
      <c r="AG143" s="14">
        <f t="shared" si="3"/>
        <v>0</v>
      </c>
      <c r="AH143" s="33">
        <f>SUM(AG143+'juni-09'!AH143)</f>
        <v>0</v>
      </c>
      <c r="AI143" s="50">
        <v>1</v>
      </c>
      <c r="AJ143" s="50">
        <v>3</v>
      </c>
      <c r="AK143" s="50"/>
      <c r="AL143" s="52">
        <f t="shared" si="4"/>
        <v>4</v>
      </c>
      <c r="AM143" s="45"/>
    </row>
    <row r="144" spans="1:39">
      <c r="A144" s="35" t="s">
        <v>149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15">
        <v>2</v>
      </c>
      <c r="P144" s="15"/>
      <c r="Q144" s="60"/>
      <c r="R144" s="15">
        <v>1</v>
      </c>
      <c r="S144" s="15"/>
      <c r="T144" s="15"/>
      <c r="U144" s="15"/>
      <c r="V144" s="15">
        <v>2</v>
      </c>
      <c r="W144" s="15">
        <v>2</v>
      </c>
      <c r="X144" s="15"/>
      <c r="Y144" s="15"/>
      <c r="Z144" s="15">
        <v>3</v>
      </c>
      <c r="AA144" s="15"/>
      <c r="AB144" s="15"/>
      <c r="AC144" s="15"/>
      <c r="AD144" s="15"/>
      <c r="AE144" s="15"/>
      <c r="AF144" s="15"/>
      <c r="AG144" s="14">
        <f t="shared" si="3"/>
        <v>10</v>
      </c>
      <c r="AH144" s="33">
        <f>SUM(AG144+'juni-09'!AH144)</f>
        <v>34</v>
      </c>
      <c r="AI144" s="50">
        <v>7977</v>
      </c>
      <c r="AJ144" s="50">
        <v>9479</v>
      </c>
      <c r="AK144" s="50"/>
      <c r="AL144" s="52">
        <f t="shared" si="4"/>
        <v>17490</v>
      </c>
      <c r="AM144" s="45"/>
    </row>
    <row r="145" spans="1:39" hidden="1">
      <c r="A145" s="35" t="s">
        <v>150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15"/>
      <c r="P145" s="15"/>
      <c r="Q145" s="60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4">
        <f t="shared" si="3"/>
        <v>0</v>
      </c>
      <c r="AH145" s="33">
        <f>SUM(AG145+'juni-09'!AH145)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 hidden="1">
      <c r="A146" s="35" t="s">
        <v>151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15"/>
      <c r="P146" s="15"/>
      <c r="Q146" s="60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4">
        <f t="shared" si="3"/>
        <v>0</v>
      </c>
      <c r="AH146" s="33">
        <f>SUM(AG146+'juni-09'!AH146)</f>
        <v>0</v>
      </c>
      <c r="AI146" s="50">
        <v>45</v>
      </c>
      <c r="AJ146" s="50">
        <v>27</v>
      </c>
      <c r="AK146" s="50"/>
      <c r="AL146" s="52">
        <f t="shared" si="4"/>
        <v>72</v>
      </c>
      <c r="AM146" s="45"/>
    </row>
    <row r="147" spans="1:39" hidden="1">
      <c r="A147" s="35" t="s">
        <v>152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15"/>
      <c r="P147" s="15"/>
      <c r="Q147" s="60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4">
        <f t="shared" si="3"/>
        <v>0</v>
      </c>
      <c r="AH147" s="33">
        <f>SUM(AG147+'juni-09'!AH147)</f>
        <v>0</v>
      </c>
      <c r="AI147" s="50">
        <v>1135</v>
      </c>
      <c r="AJ147" s="50">
        <v>1691</v>
      </c>
      <c r="AK147" s="50"/>
      <c r="AL147" s="52">
        <f t="shared" si="4"/>
        <v>2826</v>
      </c>
      <c r="AM147" s="45"/>
    </row>
    <row r="148" spans="1:39" hidden="1">
      <c r="A148" s="35" t="s">
        <v>153</v>
      </c>
      <c r="B148" s="60"/>
      <c r="C148" s="60"/>
      <c r="D148" s="60"/>
      <c r="E148" s="60"/>
      <c r="F148" s="60"/>
      <c r="G148" s="62" t="s">
        <v>85</v>
      </c>
      <c r="H148" s="60"/>
      <c r="I148" s="60"/>
      <c r="J148" s="60"/>
      <c r="K148" s="60"/>
      <c r="L148" s="60"/>
      <c r="M148" s="60"/>
      <c r="N148" s="60"/>
      <c r="O148" s="15"/>
      <c r="P148" s="15"/>
      <c r="Q148" s="60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4">
        <f t="shared" si="3"/>
        <v>0</v>
      </c>
      <c r="AH148" s="33">
        <f>SUM(AG148+'juni-09'!AH148)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60"/>
      <c r="C149" s="60"/>
      <c r="D149" s="60"/>
      <c r="E149" s="60"/>
      <c r="F149" s="60"/>
      <c r="G149" s="62"/>
      <c r="H149" s="60"/>
      <c r="I149" s="60"/>
      <c r="J149" s="60"/>
      <c r="K149" s="60"/>
      <c r="L149" s="60"/>
      <c r="M149" s="60"/>
      <c r="N149" s="60"/>
      <c r="O149" s="15"/>
      <c r="P149" s="15"/>
      <c r="Q149" s="60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4">
        <f t="shared" si="3"/>
        <v>0</v>
      </c>
      <c r="AH149" s="33">
        <f>SUM(AG149+'juni-09'!AH149)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>
      <c r="A150" s="58" t="s">
        <v>155</v>
      </c>
      <c r="B150" s="60"/>
      <c r="C150" s="60"/>
      <c r="D150" s="60"/>
      <c r="E150" s="60"/>
      <c r="F150" s="60"/>
      <c r="G150" s="62"/>
      <c r="H150" s="60"/>
      <c r="I150" s="60"/>
      <c r="J150" s="60"/>
      <c r="K150" s="60"/>
      <c r="L150" s="60"/>
      <c r="M150" s="60"/>
      <c r="N150" s="60"/>
      <c r="O150" s="15"/>
      <c r="P150" s="15"/>
      <c r="Q150" s="60"/>
      <c r="R150" s="15"/>
      <c r="S150" s="15"/>
      <c r="T150" s="15"/>
      <c r="U150" s="15"/>
      <c r="V150" s="15"/>
      <c r="W150" s="57">
        <v>1</v>
      </c>
      <c r="X150" s="15"/>
      <c r="Y150" s="15"/>
      <c r="Z150" s="15"/>
      <c r="AA150" s="15"/>
      <c r="AB150" s="15"/>
      <c r="AC150" s="15"/>
      <c r="AD150" s="15"/>
      <c r="AE150" s="15"/>
      <c r="AF150" s="15"/>
      <c r="AG150" s="14">
        <f t="shared" si="3"/>
        <v>1</v>
      </c>
      <c r="AH150" s="33">
        <f>SUM(AG150+'juni-09'!AH150)</f>
        <v>1</v>
      </c>
      <c r="AI150" s="50">
        <v>80</v>
      </c>
      <c r="AJ150" s="50">
        <v>42</v>
      </c>
      <c r="AK150" s="50"/>
      <c r="AL150" s="52">
        <f t="shared" si="4"/>
        <v>123</v>
      </c>
      <c r="AM150" s="45"/>
    </row>
    <row r="151" spans="1:39" hidden="1">
      <c r="A151" s="35" t="s">
        <v>156</v>
      </c>
      <c r="B151" s="60"/>
      <c r="C151" s="60"/>
      <c r="D151" s="60"/>
      <c r="E151" s="60"/>
      <c r="F151" s="60"/>
      <c r="G151" s="62"/>
      <c r="H151" s="60"/>
      <c r="I151" s="60"/>
      <c r="J151" s="60"/>
      <c r="K151" s="60"/>
      <c r="L151" s="60"/>
      <c r="M151" s="60"/>
      <c r="N151" s="60"/>
      <c r="O151" s="15"/>
      <c r="P151" s="15"/>
      <c r="Q151" s="60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4">
        <f t="shared" si="3"/>
        <v>0</v>
      </c>
      <c r="AH151" s="33">
        <f>SUM(AG151+'juni-09'!AH151)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>
      <c r="A152" s="58" t="s">
        <v>157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15"/>
      <c r="P152" s="15"/>
      <c r="Q152" s="60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>
        <v>1</v>
      </c>
      <c r="AC152" s="15"/>
      <c r="AD152" s="15"/>
      <c r="AE152" s="15"/>
      <c r="AF152" s="15"/>
      <c r="AG152" s="14">
        <f t="shared" si="3"/>
        <v>1</v>
      </c>
      <c r="AH152" s="33">
        <f>SUM(AG152+'juni-09'!AH152)</f>
        <v>1</v>
      </c>
      <c r="AI152" s="50">
        <v>156</v>
      </c>
      <c r="AJ152" s="50">
        <v>54</v>
      </c>
      <c r="AK152" s="50"/>
      <c r="AL152" s="52">
        <f t="shared" si="4"/>
        <v>211</v>
      </c>
      <c r="AM152" s="45"/>
    </row>
    <row r="153" spans="1:39" hidden="1">
      <c r="A153" s="35" t="s">
        <v>158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15"/>
      <c r="P153" s="15"/>
      <c r="Q153" s="60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4">
        <f t="shared" si="3"/>
        <v>0</v>
      </c>
      <c r="AH153" s="33">
        <f>SUM(AG153+'juni-09'!AH153)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15"/>
      <c r="P154" s="15"/>
      <c r="Q154" s="60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4">
        <f t="shared" si="3"/>
        <v>0</v>
      </c>
      <c r="AH154" s="33">
        <f>SUM(AG154+'juni-09'!AH154)</f>
        <v>1</v>
      </c>
      <c r="AI154" s="50">
        <v>2622</v>
      </c>
      <c r="AJ154" s="50">
        <v>1580</v>
      </c>
      <c r="AK154" s="50"/>
      <c r="AL154" s="52">
        <f t="shared" si="4"/>
        <v>4203</v>
      </c>
      <c r="AM154" s="45"/>
    </row>
    <row r="155" spans="1:39" hidden="1">
      <c r="A155" s="35" t="s">
        <v>160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15"/>
      <c r="P155" s="15"/>
      <c r="Q155" s="60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4">
        <f t="shared" si="3"/>
        <v>0</v>
      </c>
      <c r="AH155" s="33">
        <f>SUM(AG155+'juni-09'!AH155)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15"/>
      <c r="P156" s="15"/>
      <c r="Q156" s="60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4">
        <f t="shared" si="3"/>
        <v>0</v>
      </c>
      <c r="AH156" s="33">
        <f>SUM(AG156+'juni-09'!AH156)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15"/>
      <c r="P157" s="15"/>
      <c r="Q157" s="60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4">
        <f t="shared" si="3"/>
        <v>0</v>
      </c>
      <c r="AH157" s="33">
        <f>SUM(AG157+'juni-09'!AH157)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60"/>
      <c r="C158" s="60"/>
      <c r="D158" s="60"/>
      <c r="E158" s="60"/>
      <c r="F158" s="60"/>
      <c r="G158" s="60"/>
      <c r="H158" s="60"/>
      <c r="I158" s="62" t="s">
        <v>85</v>
      </c>
      <c r="J158" s="60"/>
      <c r="K158" s="60"/>
      <c r="L158" s="60"/>
      <c r="M158" s="60"/>
      <c r="N158" s="60"/>
      <c r="O158" s="15"/>
      <c r="P158" s="15">
        <v>1</v>
      </c>
      <c r="Q158" s="60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>
        <v>1</v>
      </c>
      <c r="AC158" s="15"/>
      <c r="AD158" s="15"/>
      <c r="AE158" s="15">
        <v>1</v>
      </c>
      <c r="AF158" s="15"/>
      <c r="AG158" s="14">
        <f t="shared" si="3"/>
        <v>3</v>
      </c>
      <c r="AH158" s="33">
        <f>SUM(AG158+'juni-09'!AH158)</f>
        <v>21</v>
      </c>
      <c r="AI158" s="50">
        <v>749</v>
      </c>
      <c r="AJ158" s="50">
        <v>162</v>
      </c>
      <c r="AK158" s="50"/>
      <c r="AL158" s="52">
        <f t="shared" si="4"/>
        <v>932</v>
      </c>
      <c r="AM158" s="45"/>
    </row>
    <row r="159" spans="1:39" hidden="1">
      <c r="A159" s="35" t="s">
        <v>164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15"/>
      <c r="P159" s="15"/>
      <c r="Q159" s="60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4">
        <f t="shared" si="3"/>
        <v>0</v>
      </c>
      <c r="AH159" s="33">
        <f>SUM(AG159+'juni-09'!AH159)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15"/>
      <c r="P160" s="15"/>
      <c r="Q160" s="60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4">
        <f t="shared" si="3"/>
        <v>0</v>
      </c>
      <c r="AH160" s="33">
        <f>SUM(AG160+'juni-09'!AH160)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62" t="s">
        <v>85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15"/>
      <c r="P161" s="15"/>
      <c r="Q161" s="6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31" t="s">
        <v>85</v>
      </c>
      <c r="AD161" s="15"/>
      <c r="AE161" s="15"/>
      <c r="AF161" s="15"/>
      <c r="AG161" s="14">
        <f t="shared" si="3"/>
        <v>0</v>
      </c>
      <c r="AH161" s="33">
        <f>SUM(AG161+'juni-09'!AH161)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35" t="s">
        <v>167</v>
      </c>
      <c r="B162" s="62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15">
        <v>5</v>
      </c>
      <c r="P162" s="15">
        <v>1</v>
      </c>
      <c r="Q162" s="60"/>
      <c r="R162" s="15">
        <v>1</v>
      </c>
      <c r="S162" s="15">
        <v>2</v>
      </c>
      <c r="T162" s="15"/>
      <c r="U162" s="15">
        <v>1</v>
      </c>
      <c r="V162" s="15"/>
      <c r="W162" s="15">
        <v>1</v>
      </c>
      <c r="X162" s="15"/>
      <c r="Y162" s="15"/>
      <c r="Z162" s="15"/>
      <c r="AA162" s="15"/>
      <c r="AB162" s="15">
        <v>1</v>
      </c>
      <c r="AC162" s="31">
        <v>1</v>
      </c>
      <c r="AD162" s="15"/>
      <c r="AE162" s="15"/>
      <c r="AF162" s="15"/>
      <c r="AG162" s="14">
        <f t="shared" si="3"/>
        <v>13</v>
      </c>
      <c r="AH162" s="33">
        <f>SUM(AG162+'juni-09'!AH162)</f>
        <v>22</v>
      </c>
      <c r="AI162" s="50">
        <v>2026</v>
      </c>
      <c r="AJ162" s="50">
        <v>1164</v>
      </c>
      <c r="AK162" s="50"/>
      <c r="AL162" s="52">
        <f t="shared" si="4"/>
        <v>3212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SUM(AG163+'juni-09'!AH163)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 t="s">
        <v>85</v>
      </c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1058</v>
      </c>
      <c r="AH165" s="9">
        <f>SUM(AH2:AH163)</f>
        <v>1307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318659</v>
      </c>
      <c r="AM165" s="47"/>
    </row>
    <row r="166" spans="1:39" ht="27" customHeight="1">
      <c r="A166" s="5" t="s">
        <v>169</v>
      </c>
      <c r="B166" s="38">
        <f t="shared" ref="B166:AF166" si="6">SUM(B2:B163)</f>
        <v>0</v>
      </c>
      <c r="C166" s="38">
        <f t="shared" si="6"/>
        <v>0</v>
      </c>
      <c r="D166" s="38">
        <f t="shared" si="6"/>
        <v>0</v>
      </c>
      <c r="E166" s="38">
        <f t="shared" si="6"/>
        <v>0</v>
      </c>
      <c r="F166" s="38">
        <f t="shared" si="6"/>
        <v>0</v>
      </c>
      <c r="G166" s="38">
        <f t="shared" si="6"/>
        <v>0</v>
      </c>
      <c r="H166" s="38">
        <f t="shared" si="6"/>
        <v>0</v>
      </c>
      <c r="I166" s="38">
        <f t="shared" si="6"/>
        <v>0</v>
      </c>
      <c r="J166" s="38">
        <f t="shared" si="6"/>
        <v>0</v>
      </c>
      <c r="K166" s="38">
        <f t="shared" si="6"/>
        <v>0</v>
      </c>
      <c r="L166" s="38">
        <f t="shared" si="6"/>
        <v>0</v>
      </c>
      <c r="M166" s="38">
        <f t="shared" si="6"/>
        <v>0</v>
      </c>
      <c r="N166" s="38">
        <f t="shared" si="6"/>
        <v>1</v>
      </c>
      <c r="O166" s="38">
        <f t="shared" si="6"/>
        <v>112</v>
      </c>
      <c r="P166" s="38">
        <f t="shared" si="6"/>
        <v>56</v>
      </c>
      <c r="Q166" s="38">
        <f t="shared" si="6"/>
        <v>0</v>
      </c>
      <c r="R166" s="38">
        <f t="shared" si="6"/>
        <v>80</v>
      </c>
      <c r="S166" s="38">
        <f t="shared" si="6"/>
        <v>54</v>
      </c>
      <c r="T166" s="38">
        <f t="shared" si="6"/>
        <v>39</v>
      </c>
      <c r="U166" s="38">
        <f t="shared" si="6"/>
        <v>33</v>
      </c>
      <c r="V166" s="38">
        <f t="shared" si="6"/>
        <v>44</v>
      </c>
      <c r="W166" s="38">
        <f t="shared" si="6"/>
        <v>111</v>
      </c>
      <c r="X166" s="38">
        <f t="shared" si="6"/>
        <v>71</v>
      </c>
      <c r="Y166" s="38">
        <f t="shared" si="6"/>
        <v>28</v>
      </c>
      <c r="Z166" s="38">
        <f t="shared" si="6"/>
        <v>62</v>
      </c>
      <c r="AA166" s="38">
        <f t="shared" si="6"/>
        <v>201</v>
      </c>
      <c r="AB166" s="38">
        <f t="shared" si="6"/>
        <v>27</v>
      </c>
      <c r="AC166" s="38">
        <f t="shared" si="6"/>
        <v>30</v>
      </c>
      <c r="AD166" s="38">
        <f t="shared" si="6"/>
        <v>84</v>
      </c>
      <c r="AE166" s="38">
        <f t="shared" si="6"/>
        <v>15</v>
      </c>
      <c r="AF166" s="38">
        <f t="shared" si="6"/>
        <v>10</v>
      </c>
    </row>
    <row r="167" spans="1:39" ht="27" customHeight="1">
      <c r="A167" s="5" t="s">
        <v>170</v>
      </c>
      <c r="B167" s="37">
        <f t="shared" ref="B167:AF167" si="7">COUNT(B2:B163)</f>
        <v>0</v>
      </c>
      <c r="C167" s="37">
        <f t="shared" si="7"/>
        <v>0</v>
      </c>
      <c r="D167" s="37">
        <f t="shared" si="7"/>
        <v>0</v>
      </c>
      <c r="E167" s="37">
        <f t="shared" si="7"/>
        <v>0</v>
      </c>
      <c r="F167" s="37">
        <f t="shared" si="7"/>
        <v>0</v>
      </c>
      <c r="G167" s="37">
        <f t="shared" si="7"/>
        <v>0</v>
      </c>
      <c r="H167" s="37">
        <f t="shared" si="7"/>
        <v>0</v>
      </c>
      <c r="I167" s="37">
        <f t="shared" si="7"/>
        <v>0</v>
      </c>
      <c r="J167" s="37">
        <f t="shared" si="7"/>
        <v>0</v>
      </c>
      <c r="K167" s="37">
        <f t="shared" si="7"/>
        <v>0</v>
      </c>
      <c r="L167" s="37">
        <f t="shared" si="7"/>
        <v>0</v>
      </c>
      <c r="M167" s="37">
        <f t="shared" si="7"/>
        <v>0</v>
      </c>
      <c r="N167" s="37">
        <f t="shared" si="7"/>
        <v>1</v>
      </c>
      <c r="O167" s="37">
        <f t="shared" si="7"/>
        <v>17</v>
      </c>
      <c r="P167" s="37">
        <f t="shared" si="7"/>
        <v>14</v>
      </c>
      <c r="Q167" s="37">
        <f t="shared" si="7"/>
        <v>0</v>
      </c>
      <c r="R167" s="37">
        <f t="shared" si="7"/>
        <v>15</v>
      </c>
      <c r="S167" s="37">
        <f t="shared" si="7"/>
        <v>12</v>
      </c>
      <c r="T167" s="37">
        <f t="shared" si="7"/>
        <v>14</v>
      </c>
      <c r="U167" s="37">
        <f t="shared" si="7"/>
        <v>10</v>
      </c>
      <c r="V167" s="37">
        <f t="shared" si="7"/>
        <v>9</v>
      </c>
      <c r="W167" s="37">
        <f t="shared" si="7"/>
        <v>19</v>
      </c>
      <c r="X167" s="37">
        <f t="shared" si="7"/>
        <v>15</v>
      </c>
      <c r="Y167" s="37">
        <f t="shared" si="7"/>
        <v>10</v>
      </c>
      <c r="Z167" s="37">
        <f t="shared" si="7"/>
        <v>10</v>
      </c>
      <c r="AA167" s="37">
        <f t="shared" si="7"/>
        <v>20</v>
      </c>
      <c r="AB167" s="37">
        <f t="shared" si="7"/>
        <v>11</v>
      </c>
      <c r="AC167" s="37">
        <f t="shared" si="7"/>
        <v>11</v>
      </c>
      <c r="AD167" s="37">
        <f t="shared" si="7"/>
        <v>11</v>
      </c>
      <c r="AE167" s="37">
        <f t="shared" si="7"/>
        <v>7</v>
      </c>
      <c r="AF167" s="37">
        <f t="shared" si="7"/>
        <v>6</v>
      </c>
    </row>
    <row r="168" spans="1:39" ht="33" customHeight="1">
      <c r="A168" s="6" t="s">
        <v>171</v>
      </c>
      <c r="B168" s="39">
        <f t="shared" ref="B168" si="8">B166</f>
        <v>0</v>
      </c>
      <c r="C168" s="39">
        <f>SUM(C166+B168)</f>
        <v>0</v>
      </c>
      <c r="D168" s="39">
        <f t="shared" ref="D168:AF168" si="9">SUM(D166+C168)</f>
        <v>0</v>
      </c>
      <c r="E168" s="39">
        <f t="shared" si="9"/>
        <v>0</v>
      </c>
      <c r="F168" s="39">
        <f t="shared" si="9"/>
        <v>0</v>
      </c>
      <c r="G168" s="39">
        <f t="shared" si="9"/>
        <v>0</v>
      </c>
      <c r="H168" s="39">
        <f t="shared" si="9"/>
        <v>0</v>
      </c>
      <c r="I168" s="39">
        <f t="shared" si="9"/>
        <v>0</v>
      </c>
      <c r="J168" s="39">
        <f t="shared" si="9"/>
        <v>0</v>
      </c>
      <c r="K168" s="39">
        <f t="shared" si="9"/>
        <v>0</v>
      </c>
      <c r="L168" s="39">
        <f t="shared" si="9"/>
        <v>0</v>
      </c>
      <c r="M168" s="39">
        <f t="shared" si="9"/>
        <v>0</v>
      </c>
      <c r="N168" s="39">
        <f t="shared" si="9"/>
        <v>1</v>
      </c>
      <c r="O168" s="39">
        <f t="shared" si="9"/>
        <v>113</v>
      </c>
      <c r="P168" s="39">
        <f t="shared" si="9"/>
        <v>169</v>
      </c>
      <c r="Q168" s="39">
        <f t="shared" si="9"/>
        <v>169</v>
      </c>
      <c r="R168" s="39">
        <f t="shared" si="9"/>
        <v>249</v>
      </c>
      <c r="S168" s="39">
        <f t="shared" si="9"/>
        <v>303</v>
      </c>
      <c r="T168" s="39">
        <f t="shared" si="9"/>
        <v>342</v>
      </c>
      <c r="U168" s="39">
        <f t="shared" si="9"/>
        <v>375</v>
      </c>
      <c r="V168" s="39">
        <f t="shared" si="9"/>
        <v>419</v>
      </c>
      <c r="W168" s="39">
        <f t="shared" si="9"/>
        <v>530</v>
      </c>
      <c r="X168" s="39">
        <f t="shared" si="9"/>
        <v>601</v>
      </c>
      <c r="Y168" s="39">
        <f t="shared" si="9"/>
        <v>629</v>
      </c>
      <c r="Z168" s="39">
        <f t="shared" si="9"/>
        <v>691</v>
      </c>
      <c r="AA168" s="39">
        <f t="shared" si="9"/>
        <v>892</v>
      </c>
      <c r="AB168" s="39">
        <f t="shared" si="9"/>
        <v>919</v>
      </c>
      <c r="AC168" s="39">
        <f t="shared" si="9"/>
        <v>949</v>
      </c>
      <c r="AD168" s="39">
        <f t="shared" si="9"/>
        <v>1033</v>
      </c>
      <c r="AE168" s="39">
        <f t="shared" si="9"/>
        <v>1048</v>
      </c>
      <c r="AF168" s="39">
        <f t="shared" si="9"/>
        <v>1058</v>
      </c>
      <c r="AG168" s="8">
        <f>SUM(B166:AF166)</f>
        <v>1058</v>
      </c>
    </row>
    <row r="169" spans="1:39" ht="27" customHeight="1">
      <c r="A169" s="10" t="s">
        <v>172</v>
      </c>
      <c r="B169" s="19">
        <f>SUM(B166+'juni-09'!AG169)</f>
        <v>249</v>
      </c>
      <c r="C169" s="19">
        <f>SUM(C166+B169)</f>
        <v>249</v>
      </c>
      <c r="D169" s="19">
        <f t="shared" ref="D169:AF169" si="10">SUM(D166+C169)</f>
        <v>249</v>
      </c>
      <c r="E169" s="19">
        <f t="shared" si="10"/>
        <v>249</v>
      </c>
      <c r="F169" s="19">
        <f t="shared" si="10"/>
        <v>249</v>
      </c>
      <c r="G169" s="19">
        <f t="shared" si="10"/>
        <v>249</v>
      </c>
      <c r="H169" s="19">
        <f t="shared" si="10"/>
        <v>249</v>
      </c>
      <c r="I169" s="19">
        <f t="shared" si="10"/>
        <v>249</v>
      </c>
      <c r="J169" s="19">
        <f t="shared" si="10"/>
        <v>249</v>
      </c>
      <c r="K169" s="19">
        <f t="shared" si="10"/>
        <v>249</v>
      </c>
      <c r="L169" s="19">
        <f t="shared" si="10"/>
        <v>249</v>
      </c>
      <c r="M169" s="19">
        <f t="shared" si="10"/>
        <v>249</v>
      </c>
      <c r="N169" s="19">
        <f t="shared" si="10"/>
        <v>250</v>
      </c>
      <c r="O169" s="19">
        <f t="shared" si="10"/>
        <v>362</v>
      </c>
      <c r="P169" s="19">
        <f t="shared" si="10"/>
        <v>418</v>
      </c>
      <c r="Q169" s="19">
        <f t="shared" si="10"/>
        <v>418</v>
      </c>
      <c r="R169" s="19">
        <f t="shared" si="10"/>
        <v>498</v>
      </c>
      <c r="S169" s="19">
        <f t="shared" si="10"/>
        <v>552</v>
      </c>
      <c r="T169" s="19">
        <f t="shared" si="10"/>
        <v>591</v>
      </c>
      <c r="U169" s="19">
        <f t="shared" si="10"/>
        <v>624</v>
      </c>
      <c r="V169" s="19">
        <f t="shared" si="10"/>
        <v>668</v>
      </c>
      <c r="W169" s="19">
        <f t="shared" si="10"/>
        <v>779</v>
      </c>
      <c r="X169" s="19">
        <f t="shared" si="10"/>
        <v>850</v>
      </c>
      <c r="Y169" s="19">
        <f t="shared" si="10"/>
        <v>878</v>
      </c>
      <c r="Z169" s="19">
        <f t="shared" si="10"/>
        <v>940</v>
      </c>
      <c r="AA169" s="19">
        <f t="shared" si="10"/>
        <v>1141</v>
      </c>
      <c r="AB169" s="19">
        <f t="shared" si="10"/>
        <v>1168</v>
      </c>
      <c r="AC169" s="19">
        <f t="shared" si="10"/>
        <v>1198</v>
      </c>
      <c r="AD169" s="19">
        <f t="shared" si="10"/>
        <v>1282</v>
      </c>
      <c r="AE169" s="19">
        <f t="shared" si="10"/>
        <v>1297</v>
      </c>
      <c r="AF169" s="19">
        <f t="shared" si="10"/>
        <v>1307</v>
      </c>
      <c r="AG169" s="9">
        <f>SUM(AF169)</f>
        <v>1307</v>
      </c>
    </row>
    <row r="171" spans="1:39">
      <c r="A171" s="29" t="s">
        <v>187</v>
      </c>
    </row>
    <row r="172" spans="1:39">
      <c r="A172" s="2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172"/>
  <sheetViews>
    <sheetView zoomScale="75" zoomScaleNormal="75" workbookViewId="0">
      <pane xSplit="1" ySplit="1" topLeftCell="B107" activePane="bottomRight" state="frozen"/>
      <selection pane="bottomRight" activeCell="I162" sqref="I162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32" width="5.140625" bestFit="1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185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1" si="0">SUM(B2:AF2)</f>
        <v>0</v>
      </c>
      <c r="AH2" s="33">
        <f>SUM(AG2+'juli-09'!AH2)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>SUM(AG3+'juli-09'!AH3)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>SUM(AG4+'juli-09'!AH4)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>SUM(AG5+'juli-09'!AH5)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>SUM(AG6+'juli-09'!AH6)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>SUM(AG7+'juli-09'!AH7)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>SUM(AG8+'juli-09'!AH8)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>SUM(AG9+'juli-09'!AH9)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>SUM(AG10+'juli-09'!AH10)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 hidden="1">
      <c r="A11" s="16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1"/>
      <c r="AE11" s="15"/>
      <c r="AF11" s="15"/>
      <c r="AG11" s="14">
        <f t="shared" si="0"/>
        <v>0</v>
      </c>
      <c r="AH11" s="33">
        <f>SUM(AG11+'juli-09'!AH11)</f>
        <v>0</v>
      </c>
      <c r="AI11" s="50">
        <v>185</v>
      </c>
      <c r="AJ11" s="50">
        <v>91</v>
      </c>
      <c r="AK11" s="50"/>
      <c r="AL11" s="52">
        <f t="shared" si="1"/>
        <v>276</v>
      </c>
      <c r="AM11" s="45"/>
    </row>
    <row r="12" spans="1:39" s="2" customFormat="1" hidden="1">
      <c r="A12" s="16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1"/>
      <c r="AE12" s="15"/>
      <c r="AF12" s="15"/>
      <c r="AG12" s="14">
        <f t="shared" si="0"/>
        <v>0</v>
      </c>
      <c r="AH12" s="33">
        <f>SUM(AG12+'juli-09'!AH12)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31"/>
      <c r="AE13" s="15"/>
      <c r="AF13" s="15"/>
      <c r="AG13" s="14">
        <f t="shared" si="0"/>
        <v>0</v>
      </c>
      <c r="AH13" s="33">
        <f>SUM(AG13+'juli-09'!AH13)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31"/>
      <c r="AE14" s="15"/>
      <c r="AF14" s="15"/>
      <c r="AG14" s="14">
        <f t="shared" si="0"/>
        <v>0</v>
      </c>
      <c r="AH14" s="33">
        <f>SUM(AG14+'juli-09'!AH14)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31"/>
      <c r="AE15" s="15"/>
      <c r="AF15" s="15"/>
      <c r="AG15" s="14">
        <f t="shared" si="0"/>
        <v>0</v>
      </c>
      <c r="AH15" s="33">
        <f>SUM(AG15+'juli-09'!AH15)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>
      <c r="A16" s="59" t="s">
        <v>20</v>
      </c>
      <c r="B16" s="15"/>
      <c r="C16" s="15"/>
      <c r="D16" s="15"/>
      <c r="E16" s="15"/>
      <c r="F16" s="15"/>
      <c r="G16" s="15"/>
      <c r="H16" s="57">
        <v>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31"/>
      <c r="AE16" s="15"/>
      <c r="AF16" s="15"/>
      <c r="AG16" s="14">
        <f t="shared" si="0"/>
        <v>1</v>
      </c>
      <c r="AH16" s="33">
        <f>SUM(AG16+'juli-09'!AH16)</f>
        <v>1</v>
      </c>
      <c r="AI16" s="50">
        <v>5</v>
      </c>
      <c r="AJ16" s="50">
        <v>5</v>
      </c>
      <c r="AK16" s="50"/>
      <c r="AL16" s="52">
        <f t="shared" si="1"/>
        <v>11</v>
      </c>
      <c r="AM16" s="45"/>
    </row>
    <row r="17" spans="1:39" s="2" customFormat="1" hidden="1">
      <c r="A17" s="16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31"/>
      <c r="AE17" s="15"/>
      <c r="AF17" s="15"/>
      <c r="AG17" s="14">
        <f t="shared" si="0"/>
        <v>0</v>
      </c>
      <c r="AH17" s="33">
        <f>SUM(AG17+'juli-09'!AH17)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31"/>
      <c r="AE18" s="15"/>
      <c r="AF18" s="15"/>
      <c r="AG18" s="14">
        <f t="shared" si="0"/>
        <v>0</v>
      </c>
      <c r="AH18" s="33">
        <f>SUM(AG18+'juli-09'!AH18)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1"/>
      <c r="AE19" s="15"/>
      <c r="AF19" s="15"/>
      <c r="AG19" s="14">
        <f t="shared" si="0"/>
        <v>0</v>
      </c>
      <c r="AH19" s="33">
        <f>SUM(AG19+'juli-09'!AH19)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31"/>
      <c r="AE20" s="15"/>
      <c r="AF20" s="15"/>
      <c r="AG20" s="14">
        <f t="shared" si="0"/>
        <v>0</v>
      </c>
      <c r="AH20" s="33">
        <f>SUM(AG20+'juli-09'!AH20)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1"/>
      <c r="AE21" s="15"/>
      <c r="AF21" s="15"/>
      <c r="AG21" s="14">
        <f t="shared" si="0"/>
        <v>0</v>
      </c>
      <c r="AH21" s="33">
        <f>SUM(AG21+'juli-09'!AH21)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31"/>
      <c r="AE22" s="15"/>
      <c r="AF22" s="15"/>
      <c r="AG22" s="14">
        <f t="shared" si="0"/>
        <v>0</v>
      </c>
      <c r="AH22" s="33">
        <f>SUM(AG22+'juli-09'!AH22)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1"/>
      <c r="AE23" s="15"/>
      <c r="AF23" s="15"/>
      <c r="AG23" s="14">
        <f t="shared" si="0"/>
        <v>0</v>
      </c>
      <c r="AH23" s="33">
        <f>SUM(AG23+'juli-09'!AH23)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31"/>
      <c r="AE24" s="15"/>
      <c r="AF24" s="15"/>
      <c r="AG24" s="14">
        <f t="shared" si="0"/>
        <v>0</v>
      </c>
      <c r="AH24" s="33">
        <f>SUM(AG24+'juli-09'!AH24)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1"/>
      <c r="AE25" s="15"/>
      <c r="AF25" s="15"/>
      <c r="AG25" s="14">
        <f t="shared" si="0"/>
        <v>0</v>
      </c>
      <c r="AH25" s="33">
        <f>SUM(AG25+'juli-09'!AH25)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31"/>
      <c r="AE26" s="15"/>
      <c r="AF26" s="15"/>
      <c r="AG26" s="14">
        <f t="shared" si="0"/>
        <v>0</v>
      </c>
      <c r="AH26" s="33">
        <f>SUM(AG26+'juli-09'!AH26)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31"/>
      <c r="AE27" s="15"/>
      <c r="AF27" s="15"/>
      <c r="AG27" s="14">
        <f t="shared" si="0"/>
        <v>0</v>
      </c>
      <c r="AH27" s="33">
        <f>SUM(AG27+'juli-09'!AH27)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31"/>
      <c r="AE28" s="15"/>
      <c r="AF28" s="15"/>
      <c r="AG28" s="14">
        <f t="shared" si="0"/>
        <v>0</v>
      </c>
      <c r="AH28" s="33">
        <f>SUM(AG28+'juli-09'!AH28)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>
      <c r="A29" s="59" t="s">
        <v>33</v>
      </c>
      <c r="B29" s="15"/>
      <c r="C29" s="15"/>
      <c r="D29" s="15"/>
      <c r="E29" s="15"/>
      <c r="F29" s="15"/>
      <c r="G29" s="15"/>
      <c r="H29" s="15"/>
      <c r="I29" s="15"/>
      <c r="J29" s="57">
        <v>1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>
        <f t="shared" si="0"/>
        <v>1</v>
      </c>
      <c r="AH29" s="33">
        <f>SUM(AG29+'juli-09'!AH29)</f>
        <v>1</v>
      </c>
      <c r="AI29" s="50">
        <v>17</v>
      </c>
      <c r="AJ29" s="50">
        <v>14</v>
      </c>
      <c r="AK29" s="50"/>
      <c r="AL29" s="52">
        <f t="shared" si="1"/>
        <v>32</v>
      </c>
      <c r="AM29" s="45"/>
    </row>
    <row r="30" spans="1:39" s="2" customFormat="1" hidden="1">
      <c r="A30" s="16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>
        <f t="shared" si="0"/>
        <v>0</v>
      </c>
      <c r="AH30" s="33">
        <f>SUM(AG30+'juli-09'!AH30)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>
        <f t="shared" si="0"/>
        <v>0</v>
      </c>
      <c r="AH31" s="33">
        <f>SUM(AG31+'juli-09'!AH31)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>
        <f t="shared" si="0"/>
        <v>0</v>
      </c>
      <c r="AH32" s="33">
        <f>SUM(AG32+'juli-09'!AH32)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>
        <f t="shared" si="0"/>
        <v>0</v>
      </c>
      <c r="AH33" s="33">
        <f>SUM(AG33+'juli-09'!AH33)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>
        <f t="shared" si="0"/>
        <v>0</v>
      </c>
      <c r="AH34" s="33">
        <f>SUM(AG34+'juli-09'!AH34)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>
        <f t="shared" si="0"/>
        <v>0</v>
      </c>
      <c r="AH35" s="33">
        <f>SUM(AG35+'juli-09'!AH35)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>
        <f t="shared" si="0"/>
        <v>0</v>
      </c>
      <c r="AH36" s="33">
        <f>SUM(AG36+'juli-09'!AH36)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>
        <f t="shared" si="0"/>
        <v>0</v>
      </c>
      <c r="AH37" s="33">
        <f>SUM(AG37+'juli-09'!AH37)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>
        <f t="shared" si="0"/>
        <v>0</v>
      </c>
      <c r="AH38" s="33">
        <f>SUM(AG38+'juli-09'!AH38)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4">
        <f t="shared" si="0"/>
        <v>0</v>
      </c>
      <c r="AH39" s="33">
        <f>SUM(AG39+'juli-09'!AH39)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>
        <f t="shared" si="0"/>
        <v>0</v>
      </c>
      <c r="AH40" s="33">
        <f>SUM(AG40+'juli-09'!AH40)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>
        <f t="shared" si="0"/>
        <v>0</v>
      </c>
      <c r="AH41" s="33">
        <f>SUM(AG41+'juli-09'!AH41)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>
        <f t="shared" si="0"/>
        <v>0</v>
      </c>
      <c r="AH42" s="33">
        <f>SUM(AG42+'juli-09'!AH42)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 hidden="1">
      <c r="A43" s="16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4">
        <f t="shared" si="0"/>
        <v>0</v>
      </c>
      <c r="AH43" s="33">
        <f>SUM(AG43+'juli-09'!AH43)</f>
        <v>0</v>
      </c>
      <c r="AI43" s="50">
        <v>303</v>
      </c>
      <c r="AJ43" s="50">
        <v>434</v>
      </c>
      <c r="AK43" s="50"/>
      <c r="AL43" s="52">
        <f t="shared" si="1"/>
        <v>737</v>
      </c>
      <c r="AM43" s="45"/>
    </row>
    <row r="44" spans="1:39" s="2" customFormat="1" hidden="1">
      <c r="A44" s="35" t="s">
        <v>48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4">
        <f t="shared" si="0"/>
        <v>0</v>
      </c>
      <c r="AH44" s="33">
        <f>SUM(AG44+'juli-09'!AH44)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>
        <f t="shared" si="0"/>
        <v>0</v>
      </c>
      <c r="AH45" s="33">
        <f>SUM(AG45+'juli-09'!AH45)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0"/>
      <c r="AF46" s="30"/>
      <c r="AG46" s="14">
        <f t="shared" si="0"/>
        <v>0</v>
      </c>
      <c r="AH46" s="33">
        <f>SUM(AG46+'juli-09'!AH46)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 hidden="1">
      <c r="A47" s="16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>
        <f t="shared" si="0"/>
        <v>0</v>
      </c>
      <c r="AH47" s="33">
        <f>SUM(AG47+'juli-09'!AH47)</f>
        <v>0</v>
      </c>
      <c r="AI47" s="50">
        <v>361</v>
      </c>
      <c r="AJ47" s="50">
        <v>55</v>
      </c>
      <c r="AK47" s="50"/>
      <c r="AL47" s="52">
        <f t="shared" si="1"/>
        <v>416</v>
      </c>
      <c r="AM47" s="45"/>
    </row>
    <row r="48" spans="1:39" s="2" customFormat="1" hidden="1">
      <c r="A48" s="16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4">
        <f t="shared" si="0"/>
        <v>0</v>
      </c>
      <c r="AH48" s="33">
        <f>SUM(AG48+'juli-09'!AH48)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">
        <f t="shared" si="0"/>
        <v>0</v>
      </c>
      <c r="AH49" s="33">
        <f>SUM(AG49+'juli-09'!AH49)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">
        <f t="shared" si="0"/>
        <v>0</v>
      </c>
      <c r="AH50" s="33">
        <f>SUM(AG50+'juli-09'!AH50)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>
      <c r="A51" s="16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1</v>
      </c>
      <c r="Q51" s="15"/>
      <c r="R51" s="15"/>
      <c r="S51" s="15"/>
      <c r="T51" s="15"/>
      <c r="U51" s="15"/>
      <c r="V51" s="15">
        <v>1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4">
        <f t="shared" si="0"/>
        <v>2</v>
      </c>
      <c r="AH51" s="33">
        <f>SUM(AG51+'juli-09'!AH51)</f>
        <v>4</v>
      </c>
      <c r="AI51" s="50">
        <v>176</v>
      </c>
      <c r="AJ51" s="50">
        <v>56</v>
      </c>
      <c r="AK51" s="50"/>
      <c r="AL51" s="52">
        <f t="shared" si="1"/>
        <v>236</v>
      </c>
      <c r="AM51" s="45"/>
    </row>
    <row r="52" spans="1:39" hidden="1">
      <c r="A52" s="16" t="s">
        <v>56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>
        <f t="shared" si="0"/>
        <v>0</v>
      </c>
      <c r="AH52" s="33">
        <f>SUM(AG52+'juli-09'!AH52)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>
      <c r="A53" s="16" t="s">
        <v>57</v>
      </c>
      <c r="B53" s="15">
        <v>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2</v>
      </c>
      <c r="Q53" s="15"/>
      <c r="R53" s="15"/>
      <c r="S53" s="15">
        <v>1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4">
        <f t="shared" si="0"/>
        <v>4</v>
      </c>
      <c r="AH53" s="33">
        <f>SUM(AG53+'juli-09'!AH53)</f>
        <v>9</v>
      </c>
      <c r="AI53" s="50">
        <v>62</v>
      </c>
      <c r="AJ53" s="50">
        <v>28</v>
      </c>
      <c r="AK53" s="50"/>
      <c r="AL53" s="52">
        <f t="shared" si="1"/>
        <v>99</v>
      </c>
      <c r="AM53" s="45"/>
    </row>
    <row r="54" spans="1:39" s="2" customFormat="1">
      <c r="A54" s="16" t="s">
        <v>58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>
        <v>1</v>
      </c>
      <c r="Z54" s="15"/>
      <c r="AA54" s="15"/>
      <c r="AB54" s="15"/>
      <c r="AC54" s="15"/>
      <c r="AD54" s="15"/>
      <c r="AE54" s="15"/>
      <c r="AF54" s="15"/>
      <c r="AG54" s="14">
        <f t="shared" si="0"/>
        <v>1</v>
      </c>
      <c r="AH54" s="33">
        <f>SUM(AG54+'juli-09'!AH54)</f>
        <v>2</v>
      </c>
      <c r="AI54" s="50">
        <v>169</v>
      </c>
      <c r="AJ54" s="50">
        <v>88</v>
      </c>
      <c r="AK54" s="50"/>
      <c r="AL54" s="52">
        <f t="shared" si="1"/>
        <v>259</v>
      </c>
      <c r="AM54" s="45"/>
    </row>
    <row r="55" spans="1:39" s="2" customFormat="1">
      <c r="A55" s="59" t="s">
        <v>59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57">
        <v>1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>
        <v>1</v>
      </c>
      <c r="Z55" s="15"/>
      <c r="AA55" s="15"/>
      <c r="AB55" s="15"/>
      <c r="AC55" s="15"/>
      <c r="AD55" s="15"/>
      <c r="AE55" s="15"/>
      <c r="AF55" s="15"/>
      <c r="AG55" s="14">
        <f t="shared" si="0"/>
        <v>2</v>
      </c>
      <c r="AH55" s="33">
        <f>SUM(AG55+'juli-09'!AH55)</f>
        <v>2</v>
      </c>
      <c r="AI55" s="50">
        <v>310</v>
      </c>
      <c r="AJ55" s="50">
        <v>281</v>
      </c>
      <c r="AK55" s="50"/>
      <c r="AL55" s="52">
        <f t="shared" si="1"/>
        <v>593</v>
      </c>
      <c r="AM55" s="45"/>
    </row>
    <row r="56" spans="1:39" s="2" customFormat="1" hidden="1">
      <c r="A56" s="16" t="s">
        <v>60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4">
        <f t="shared" si="0"/>
        <v>0</v>
      </c>
      <c r="AH56" s="33">
        <f>SUM(AG56+'juli-09'!AH56)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 hidden="1">
      <c r="A57" s="16" t="s">
        <v>61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4">
        <f t="shared" si="0"/>
        <v>0</v>
      </c>
      <c r="AH57" s="33">
        <f>SUM(AG57+'juli-09'!AH57)</f>
        <v>0</v>
      </c>
      <c r="AI57" s="50">
        <v>108</v>
      </c>
      <c r="AJ57" s="50">
        <v>66</v>
      </c>
      <c r="AK57" s="50"/>
      <c r="AL57" s="52">
        <f t="shared" si="1"/>
        <v>174</v>
      </c>
      <c r="AM57" s="45"/>
    </row>
    <row r="58" spans="1:39" s="2" customFormat="1" hidden="1">
      <c r="A58" s="16" t="s">
        <v>62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4">
        <f t="shared" si="0"/>
        <v>0</v>
      </c>
      <c r="AH58" s="33">
        <f>SUM(AG58+'juli-09'!AH58)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4">
        <f t="shared" si="0"/>
        <v>0</v>
      </c>
      <c r="AH59" s="33">
        <f>SUM(AG59+'juli-09'!AH59)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4">
        <f t="shared" si="0"/>
        <v>0</v>
      </c>
      <c r="AH60" s="33">
        <f>SUM(AG60+'juli-09'!AH60)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>
      <c r="A61" s="16" t="s">
        <v>65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4">
        <f t="shared" si="0"/>
        <v>0</v>
      </c>
      <c r="AH61" s="33">
        <f>SUM(AG61+'juli-09'!AH61)</f>
        <v>1</v>
      </c>
      <c r="AI61" s="50">
        <v>77</v>
      </c>
      <c r="AJ61" s="50">
        <v>17</v>
      </c>
      <c r="AK61" s="50"/>
      <c r="AL61" s="52">
        <f t="shared" si="1"/>
        <v>95</v>
      </c>
      <c r="AM61" s="45"/>
    </row>
    <row r="62" spans="1:39">
      <c r="A62" s="59" t="s">
        <v>66</v>
      </c>
      <c r="B62" s="15"/>
      <c r="C62" s="15"/>
      <c r="D62" s="15"/>
      <c r="E62" s="15"/>
      <c r="F62" s="15"/>
      <c r="G62" s="15"/>
      <c r="H62" s="57">
        <v>1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4">
        <f t="shared" si="0"/>
        <v>1</v>
      </c>
      <c r="AH62" s="33">
        <f>SUM(AG62+'juli-09'!AH62)</f>
        <v>1</v>
      </c>
      <c r="AI62" s="50">
        <v>237</v>
      </c>
      <c r="AJ62" s="50">
        <v>4</v>
      </c>
      <c r="AK62" s="50"/>
      <c r="AL62" s="52">
        <f t="shared" si="1"/>
        <v>242</v>
      </c>
      <c r="AM62" s="45"/>
    </row>
    <row r="63" spans="1:39">
      <c r="A63" s="16" t="s">
        <v>67</v>
      </c>
      <c r="B63" s="15">
        <v>3</v>
      </c>
      <c r="C63" s="15">
        <v>44</v>
      </c>
      <c r="D63" s="15">
        <v>3</v>
      </c>
      <c r="E63" s="15">
        <v>35</v>
      </c>
      <c r="F63" s="15">
        <v>79</v>
      </c>
      <c r="G63" s="15">
        <v>101</v>
      </c>
      <c r="H63" s="15">
        <v>117</v>
      </c>
      <c r="I63" s="15">
        <v>82</v>
      </c>
      <c r="J63" s="15">
        <v>14</v>
      </c>
      <c r="K63" s="15">
        <v>25</v>
      </c>
      <c r="L63" s="15"/>
      <c r="M63" s="15">
        <v>242</v>
      </c>
      <c r="N63" s="15">
        <v>221</v>
      </c>
      <c r="O63" s="15">
        <v>115</v>
      </c>
      <c r="P63" s="15">
        <v>18</v>
      </c>
      <c r="Q63" s="15"/>
      <c r="R63" s="15">
        <v>58</v>
      </c>
      <c r="S63" s="15">
        <v>166</v>
      </c>
      <c r="T63" s="15">
        <v>125</v>
      </c>
      <c r="U63" s="15">
        <v>8</v>
      </c>
      <c r="V63" s="15">
        <v>3</v>
      </c>
      <c r="W63" s="15">
        <v>107</v>
      </c>
      <c r="X63" s="15">
        <v>77</v>
      </c>
      <c r="Y63" s="15">
        <v>96</v>
      </c>
      <c r="Z63" s="15">
        <v>51</v>
      </c>
      <c r="AA63" s="15"/>
      <c r="AB63" s="15">
        <v>67</v>
      </c>
      <c r="AC63" s="15">
        <v>46</v>
      </c>
      <c r="AD63" s="15"/>
      <c r="AE63" s="15">
        <v>2</v>
      </c>
      <c r="AF63" s="15">
        <v>2</v>
      </c>
      <c r="AG63" s="14">
        <f t="shared" si="0"/>
        <v>1907</v>
      </c>
      <c r="AH63" s="33">
        <f>SUM(AG63+'juli-09'!AH63)</f>
        <v>1949</v>
      </c>
      <c r="AI63" s="50">
        <v>1017</v>
      </c>
      <c r="AJ63" s="50">
        <v>6630</v>
      </c>
      <c r="AK63" s="50"/>
      <c r="AL63" s="52">
        <f t="shared" si="1"/>
        <v>9596</v>
      </c>
      <c r="AM63" s="45"/>
    </row>
    <row r="64" spans="1:39" hidden="1">
      <c r="A64" s="16" t="s">
        <v>68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4">
        <f t="shared" si="0"/>
        <v>0</v>
      </c>
      <c r="AH64" s="33">
        <f>SUM(AG64+'juli-09'!AH64)</f>
        <v>0</v>
      </c>
      <c r="AI64" s="50">
        <v>174</v>
      </c>
      <c r="AJ64" s="50">
        <v>143</v>
      </c>
      <c r="AK64" s="50"/>
      <c r="AL64" s="52">
        <f t="shared" si="1"/>
        <v>317</v>
      </c>
      <c r="AM64" s="45"/>
    </row>
    <row r="65" spans="1:39" s="2" customFormat="1" hidden="1">
      <c r="A65" s="16" t="s">
        <v>69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4">
        <f t="shared" si="0"/>
        <v>0</v>
      </c>
      <c r="AH65" s="33">
        <f>SUM(AG65+'juli-09'!AH65)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>
      <c r="A66" s="59" t="s">
        <v>70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57">
        <v>1</v>
      </c>
      <c r="AC66" s="15"/>
      <c r="AD66" s="15"/>
      <c r="AE66" s="15"/>
      <c r="AF66" s="28"/>
      <c r="AG66" s="14">
        <f t="shared" si="0"/>
        <v>1</v>
      </c>
      <c r="AH66" s="33">
        <f>SUM(AG66+'juli-09'!AH66)</f>
        <v>1</v>
      </c>
      <c r="AI66" s="50">
        <v>191</v>
      </c>
      <c r="AJ66" s="50">
        <v>39</v>
      </c>
      <c r="AK66" s="50"/>
      <c r="AL66" s="52">
        <f t="shared" si="1"/>
        <v>231</v>
      </c>
      <c r="AM66" s="45"/>
    </row>
    <row r="67" spans="1:39" s="3" customFormat="1" hidden="1">
      <c r="A67" s="16" t="s">
        <v>71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28"/>
      <c r="AG67" s="14">
        <f t="shared" si="0"/>
        <v>0</v>
      </c>
      <c r="AH67" s="33">
        <f>SUM(AG67+'juli-09'!AH67)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>
      <c r="A68" s="16" t="s">
        <v>72</v>
      </c>
      <c r="B68" s="15"/>
      <c r="C68" s="15"/>
      <c r="D68" s="15"/>
      <c r="E68" s="15"/>
      <c r="F68" s="15"/>
      <c r="G68" s="15">
        <v>1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28"/>
      <c r="AG68" s="14">
        <f t="shared" si="0"/>
        <v>1</v>
      </c>
      <c r="AH68" s="33">
        <f>SUM(AG68+'juli-09'!AH68)</f>
        <v>7</v>
      </c>
      <c r="AI68" s="50">
        <v>607</v>
      </c>
      <c r="AJ68" s="50">
        <v>181</v>
      </c>
      <c r="AK68" s="50"/>
      <c r="AL68" s="52">
        <f t="shared" si="2"/>
        <v>795</v>
      </c>
      <c r="AM68" s="45"/>
    </row>
    <row r="69" spans="1:39" s="3" customFormat="1" hidden="1">
      <c r="A69" s="16" t="s">
        <v>73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28"/>
      <c r="AG69" s="14">
        <f t="shared" si="0"/>
        <v>0</v>
      </c>
      <c r="AH69" s="33">
        <f>SUM(AG69+'juli-09'!AH69)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 hidden="1">
      <c r="A70" s="16" t="s">
        <v>74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28"/>
      <c r="AG70" s="14">
        <f t="shared" si="0"/>
        <v>0</v>
      </c>
      <c r="AH70" s="33">
        <f>SUM(AG70+'juli-09'!AH70)</f>
        <v>0</v>
      </c>
      <c r="AI70" s="50">
        <v>82</v>
      </c>
      <c r="AJ70" s="50">
        <v>235</v>
      </c>
      <c r="AK70" s="50"/>
      <c r="AL70" s="52">
        <f t="shared" si="2"/>
        <v>317</v>
      </c>
      <c r="AM70" s="45"/>
    </row>
    <row r="71" spans="1:39" s="3" customFormat="1" hidden="1">
      <c r="A71" s="16" t="s">
        <v>75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28"/>
      <c r="AG71" s="14">
        <f t="shared" si="0"/>
        <v>0</v>
      </c>
      <c r="AH71" s="33">
        <f>SUM(AG71+'juli-09'!AH71)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16" t="s">
        <v>76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34"/>
      <c r="AG72" s="14">
        <f t="shared" si="0"/>
        <v>0</v>
      </c>
      <c r="AH72" s="33">
        <f>SUM(AG72+'juli-09'!AH72)</f>
        <v>4</v>
      </c>
      <c r="AI72" s="50">
        <v>3062</v>
      </c>
      <c r="AJ72" s="50">
        <v>3672</v>
      </c>
      <c r="AK72" s="50"/>
      <c r="AL72" s="52">
        <f t="shared" si="2"/>
        <v>6738</v>
      </c>
      <c r="AM72" s="45"/>
    </row>
    <row r="73" spans="1:39" s="3" customFormat="1">
      <c r="A73" s="16" t="s">
        <v>77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>
        <v>1</v>
      </c>
      <c r="X73" s="15"/>
      <c r="Y73" s="15"/>
      <c r="Z73" s="15"/>
      <c r="AA73" s="15"/>
      <c r="AB73" s="15">
        <v>1</v>
      </c>
      <c r="AC73" s="15"/>
      <c r="AD73" s="15"/>
      <c r="AE73" s="15"/>
      <c r="AF73" s="15"/>
      <c r="AG73" s="14">
        <f t="shared" si="0"/>
        <v>2</v>
      </c>
      <c r="AH73" s="33">
        <f>SUM(AG73+'juli-09'!AH73)</f>
        <v>3</v>
      </c>
      <c r="AI73" s="50">
        <v>1967</v>
      </c>
      <c r="AJ73" s="50">
        <v>4751</v>
      </c>
      <c r="AK73" s="50"/>
      <c r="AL73" s="52">
        <f t="shared" si="2"/>
        <v>6721</v>
      </c>
      <c r="AM73" s="45"/>
    </row>
    <row r="74" spans="1:39" s="2" customFormat="1">
      <c r="A74" s="16" t="s">
        <v>78</v>
      </c>
      <c r="B74" s="15">
        <v>4</v>
      </c>
      <c r="C74" s="15">
        <v>2</v>
      </c>
      <c r="D74" s="15"/>
      <c r="E74" s="15">
        <v>3</v>
      </c>
      <c r="F74" s="15">
        <v>5</v>
      </c>
      <c r="G74" s="15">
        <v>8</v>
      </c>
      <c r="H74" s="15">
        <v>2</v>
      </c>
      <c r="I74" s="15"/>
      <c r="J74" s="15"/>
      <c r="K74" s="15"/>
      <c r="L74" s="15"/>
      <c r="M74" s="15">
        <v>3</v>
      </c>
      <c r="N74" s="15">
        <v>1</v>
      </c>
      <c r="O74" s="15"/>
      <c r="P74" s="15"/>
      <c r="Q74" s="15"/>
      <c r="R74" s="15"/>
      <c r="S74" s="15"/>
      <c r="T74" s="15">
        <v>4</v>
      </c>
      <c r="U74" s="15"/>
      <c r="V74" s="15">
        <v>2</v>
      </c>
      <c r="W74" s="15">
        <v>2</v>
      </c>
      <c r="X74" s="15">
        <v>3</v>
      </c>
      <c r="Y74" s="15">
        <v>12</v>
      </c>
      <c r="Z74" s="15">
        <v>2</v>
      </c>
      <c r="AA74" s="15">
        <v>2</v>
      </c>
      <c r="AB74" s="15">
        <v>3</v>
      </c>
      <c r="AC74" s="15">
        <v>6</v>
      </c>
      <c r="AD74" s="15"/>
      <c r="AE74" s="15">
        <v>1</v>
      </c>
      <c r="AF74" s="15">
        <v>4</v>
      </c>
      <c r="AG74" s="14">
        <f t="shared" si="0"/>
        <v>69</v>
      </c>
      <c r="AH74" s="33">
        <f>SUM(AG74+'juli-09'!AH74)</f>
        <v>114</v>
      </c>
      <c r="AI74" s="50">
        <v>14815</v>
      </c>
      <c r="AJ74" s="50">
        <v>8368</v>
      </c>
      <c r="AK74" s="50"/>
      <c r="AL74" s="52">
        <f t="shared" si="2"/>
        <v>23297</v>
      </c>
      <c r="AM74" s="45"/>
    </row>
    <row r="75" spans="1:39" s="2" customFormat="1" hidden="1">
      <c r="A75" s="35" t="s">
        <v>79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4">
        <f t="shared" si="0"/>
        <v>0</v>
      </c>
      <c r="AH75" s="33">
        <f>SUM(AG75+'juli-09'!AH75)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>
      <c r="A76" s="58" t="s">
        <v>80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57">
        <v>1</v>
      </c>
      <c r="Y76" s="15"/>
      <c r="Z76" s="15"/>
      <c r="AA76" s="15"/>
      <c r="AB76" s="15"/>
      <c r="AC76" s="15"/>
      <c r="AD76" s="15"/>
      <c r="AE76" s="15"/>
      <c r="AF76" s="15"/>
      <c r="AG76" s="14">
        <f t="shared" si="0"/>
        <v>1</v>
      </c>
      <c r="AH76" s="33">
        <f>SUM(AG76+'juli-09'!AH76)</f>
        <v>2</v>
      </c>
      <c r="AI76" s="50">
        <v>135</v>
      </c>
      <c r="AJ76" s="50">
        <v>24</v>
      </c>
      <c r="AK76" s="50"/>
      <c r="AL76" s="52">
        <f t="shared" si="2"/>
        <v>161</v>
      </c>
      <c r="AM76" s="45"/>
    </row>
    <row r="77" spans="1:39" s="2" customFormat="1" hidden="1">
      <c r="A77" s="35" t="s">
        <v>81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4">
        <f t="shared" si="0"/>
        <v>0</v>
      </c>
      <c r="AH77" s="33">
        <f>SUM(AG77+'juli-09'!AH77)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>
      <c r="A78" s="35" t="s">
        <v>82</v>
      </c>
      <c r="B78" s="15"/>
      <c r="C78" s="15"/>
      <c r="D78" s="15"/>
      <c r="E78" s="15"/>
      <c r="F78" s="15"/>
      <c r="G78" s="15"/>
      <c r="H78" s="15">
        <v>1</v>
      </c>
      <c r="I78" s="15"/>
      <c r="J78" s="15"/>
      <c r="K78" s="15"/>
      <c r="L78" s="15"/>
      <c r="M78" s="15"/>
      <c r="N78" s="15"/>
      <c r="O78" s="15">
        <v>2</v>
      </c>
      <c r="P78" s="15"/>
      <c r="Q78" s="15"/>
      <c r="R78" s="15"/>
      <c r="S78" s="15"/>
      <c r="T78" s="15">
        <v>1</v>
      </c>
      <c r="U78" s="15"/>
      <c r="V78" s="15"/>
      <c r="W78" s="15">
        <v>1</v>
      </c>
      <c r="X78" s="15">
        <v>2</v>
      </c>
      <c r="Y78" s="15">
        <v>16</v>
      </c>
      <c r="Z78" s="15">
        <v>2</v>
      </c>
      <c r="AA78" s="15">
        <v>3</v>
      </c>
      <c r="AB78" s="15">
        <v>3</v>
      </c>
      <c r="AC78" s="15">
        <v>2</v>
      </c>
      <c r="AD78" s="15"/>
      <c r="AE78" s="15"/>
      <c r="AF78" s="15"/>
      <c r="AG78" s="14">
        <f t="shared" si="0"/>
        <v>33</v>
      </c>
      <c r="AH78" s="33">
        <f>SUM(AG78+'juli-09'!AH78)</f>
        <v>39</v>
      </c>
      <c r="AI78" s="50">
        <v>2771</v>
      </c>
      <c r="AJ78" s="50">
        <v>854</v>
      </c>
      <c r="AK78" s="50"/>
      <c r="AL78" s="52">
        <f t="shared" si="2"/>
        <v>3664</v>
      </c>
      <c r="AM78" s="45"/>
    </row>
    <row r="79" spans="1:39" s="2" customFormat="1">
      <c r="A79" s="35" t="s">
        <v>83</v>
      </c>
      <c r="B79" s="15">
        <v>2</v>
      </c>
      <c r="C79" s="15">
        <v>1</v>
      </c>
      <c r="D79" s="15"/>
      <c r="E79" s="15"/>
      <c r="F79" s="15">
        <v>2</v>
      </c>
      <c r="G79" s="15"/>
      <c r="H79" s="15"/>
      <c r="I79" s="15"/>
      <c r="J79" s="15">
        <v>1</v>
      </c>
      <c r="K79" s="15"/>
      <c r="L79" s="15"/>
      <c r="M79" s="15"/>
      <c r="N79" s="15"/>
      <c r="O79" s="15">
        <v>3</v>
      </c>
      <c r="P79" s="15"/>
      <c r="Q79" s="15"/>
      <c r="R79" s="15"/>
      <c r="S79" s="15"/>
      <c r="T79" s="15"/>
      <c r="U79" s="15"/>
      <c r="V79" s="15"/>
      <c r="W79" s="15"/>
      <c r="X79" s="15"/>
      <c r="Y79" s="15">
        <v>1</v>
      </c>
      <c r="Z79" s="15"/>
      <c r="AA79" s="15">
        <v>1</v>
      </c>
      <c r="AB79" s="15"/>
      <c r="AC79" s="15"/>
      <c r="AD79" s="15"/>
      <c r="AE79" s="15"/>
      <c r="AF79" s="15"/>
      <c r="AG79" s="14">
        <f t="shared" si="0"/>
        <v>11</v>
      </c>
      <c r="AH79" s="33">
        <f>SUM(AG79+'juli-09'!AH79)</f>
        <v>14</v>
      </c>
      <c r="AI79" s="50">
        <v>526</v>
      </c>
      <c r="AJ79" s="50">
        <v>158</v>
      </c>
      <c r="AK79" s="50"/>
      <c r="AL79" s="52">
        <f t="shared" si="2"/>
        <v>698</v>
      </c>
      <c r="AM79" s="45"/>
    </row>
    <row r="80" spans="1:39" s="2" customFormat="1" hidden="1">
      <c r="A80" s="35" t="s">
        <v>84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4">
        <f t="shared" si="0"/>
        <v>0</v>
      </c>
      <c r="AH80" s="33">
        <f>SUM(AG80+'juli-09'!AH80)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>
      <c r="A81" s="35" t="s">
        <v>86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1</v>
      </c>
      <c r="AC81" s="15"/>
      <c r="AD81" s="15"/>
      <c r="AE81" s="15"/>
      <c r="AF81" s="15"/>
      <c r="AG81" s="14">
        <f t="shared" si="0"/>
        <v>1</v>
      </c>
      <c r="AH81" s="33">
        <f>SUM(AG81+'juli-09'!AH81)</f>
        <v>2</v>
      </c>
      <c r="AI81" s="50">
        <v>96</v>
      </c>
      <c r="AJ81" s="50">
        <v>28</v>
      </c>
      <c r="AK81" s="50"/>
      <c r="AL81" s="52">
        <f t="shared" si="2"/>
        <v>126</v>
      </c>
      <c r="AM81" s="45"/>
    </row>
    <row r="82" spans="1:39" s="2" customFormat="1" hidden="1">
      <c r="A82" s="35" t="s">
        <v>87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4">
        <f t="shared" si="0"/>
        <v>0</v>
      </c>
      <c r="AH82" s="33">
        <f>SUM(AG82+'juli-09'!AH82)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4">
        <f t="shared" si="0"/>
        <v>0</v>
      </c>
      <c r="AH83" s="33">
        <f>SUM(AG83+'juli-09'!AH83)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15"/>
      <c r="C84" s="15"/>
      <c r="D84" s="15"/>
      <c r="E84" s="15"/>
      <c r="F84" s="15"/>
      <c r="G84" s="15">
        <v>1</v>
      </c>
      <c r="H84" s="15"/>
      <c r="I84" s="15"/>
      <c r="J84" s="15"/>
      <c r="K84" s="15"/>
      <c r="L84" s="15"/>
      <c r="M84" s="15">
        <v>1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>
        <v>1</v>
      </c>
      <c r="AG84" s="14">
        <f t="shared" si="0"/>
        <v>3</v>
      </c>
      <c r="AH84" s="33">
        <f>SUM(AG84+'juli-09'!AH84)</f>
        <v>13</v>
      </c>
      <c r="AI84" s="50">
        <v>1525</v>
      </c>
      <c r="AJ84" s="50">
        <v>620</v>
      </c>
      <c r="AK84" s="50"/>
      <c r="AL84" s="52">
        <f t="shared" si="2"/>
        <v>2158</v>
      </c>
      <c r="AM84" s="45"/>
    </row>
    <row r="85" spans="1:39" s="2" customFormat="1" hidden="1">
      <c r="A85" s="35" t="s">
        <v>90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4">
        <f t="shared" si="0"/>
        <v>0</v>
      </c>
      <c r="AH85" s="33">
        <f>SUM(AG85+'juli-09'!AH85)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35" t="s">
        <v>91</v>
      </c>
      <c r="B86" s="15"/>
      <c r="C86" s="15"/>
      <c r="D86" s="15"/>
      <c r="E86" s="15">
        <v>1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>
        <v>1</v>
      </c>
      <c r="AD86" s="15"/>
      <c r="AE86" s="15"/>
      <c r="AF86" s="15"/>
      <c r="AG86" s="14">
        <f t="shared" si="0"/>
        <v>2</v>
      </c>
      <c r="AH86" s="33">
        <f>SUM(AG86+'juli-09'!AH86)</f>
        <v>6</v>
      </c>
      <c r="AI86" s="50">
        <v>978</v>
      </c>
      <c r="AJ86" s="50">
        <v>433</v>
      </c>
      <c r="AK86" s="50"/>
      <c r="AL86" s="52">
        <f t="shared" si="2"/>
        <v>1417</v>
      </c>
      <c r="AM86" s="45"/>
    </row>
    <row r="87" spans="1:39" s="2" customFormat="1" hidden="1">
      <c r="A87" s="35" t="s">
        <v>92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4">
        <f t="shared" si="0"/>
        <v>0</v>
      </c>
      <c r="AH87" s="33">
        <f>SUM(AG87+'juli-09'!AH87)</f>
        <v>0</v>
      </c>
      <c r="AI87" s="50">
        <v>434</v>
      </c>
      <c r="AJ87" s="50">
        <v>196</v>
      </c>
      <c r="AK87" s="50"/>
      <c r="AL87" s="52">
        <f t="shared" si="2"/>
        <v>630</v>
      </c>
      <c r="AM87" s="45"/>
    </row>
    <row r="88" spans="1:39" s="2" customFormat="1" hidden="1">
      <c r="A88" s="35" t="s">
        <v>93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4">
        <f t="shared" si="0"/>
        <v>0</v>
      </c>
      <c r="AH88" s="33">
        <f>SUM(AG88+'juli-09'!AH88)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4">
        <f t="shared" si="0"/>
        <v>0</v>
      </c>
      <c r="AH89" s="33">
        <f>SUM(AG89+'juli-09'!AH89)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4">
        <f t="shared" si="0"/>
        <v>0</v>
      </c>
      <c r="AH90" s="33">
        <f>SUM(AG90+'juli-09'!AH90)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>
      <c r="A91" s="35" t="s">
        <v>96</v>
      </c>
      <c r="B91" s="15"/>
      <c r="C91" s="15"/>
      <c r="D91" s="15"/>
      <c r="E91" s="15"/>
      <c r="F91" s="15"/>
      <c r="G91" s="15">
        <v>1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>
        <v>1</v>
      </c>
      <c r="AA91" s="15"/>
      <c r="AB91" s="15"/>
      <c r="AC91" s="15"/>
      <c r="AD91" s="15"/>
      <c r="AE91" s="15"/>
      <c r="AF91" s="15"/>
      <c r="AG91" s="14">
        <f t="shared" si="0"/>
        <v>2</v>
      </c>
      <c r="AH91" s="33">
        <f>SUM(AG91+'juli-09'!AH91)</f>
        <v>5</v>
      </c>
      <c r="AI91" s="50">
        <v>124</v>
      </c>
      <c r="AJ91" s="50">
        <v>49</v>
      </c>
      <c r="AK91" s="50"/>
      <c r="AL91" s="52">
        <f t="shared" si="2"/>
        <v>178</v>
      </c>
      <c r="AM91" s="45"/>
    </row>
    <row r="92" spans="1:39" s="2" customFormat="1">
      <c r="A92" s="35" t="s">
        <v>97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4">
        <f t="shared" si="0"/>
        <v>0</v>
      </c>
      <c r="AH92" s="33">
        <f>SUM(AG92+'juli-09'!AH92)</f>
        <v>1</v>
      </c>
      <c r="AI92" s="50">
        <v>7</v>
      </c>
      <c r="AJ92" s="50">
        <v>2</v>
      </c>
      <c r="AK92" s="50"/>
      <c r="AL92" s="52">
        <f t="shared" si="2"/>
        <v>10</v>
      </c>
      <c r="AM92" s="45"/>
    </row>
    <row r="93" spans="1:39" s="2" customFormat="1">
      <c r="A93" s="35" t="s">
        <v>98</v>
      </c>
      <c r="B93" s="15"/>
      <c r="C93" s="15">
        <v>1</v>
      </c>
      <c r="D93" s="15"/>
      <c r="E93" s="15"/>
      <c r="F93" s="15">
        <v>1</v>
      </c>
      <c r="G93" s="15"/>
      <c r="H93" s="15">
        <v>1</v>
      </c>
      <c r="I93" s="15"/>
      <c r="J93" s="15"/>
      <c r="K93" s="15">
        <v>1</v>
      </c>
      <c r="L93" s="15">
        <v>2</v>
      </c>
      <c r="M93" s="15">
        <v>2</v>
      </c>
      <c r="N93" s="15">
        <v>1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4">
        <f t="shared" si="0"/>
        <v>9</v>
      </c>
      <c r="AH93" s="33">
        <f>SUM(AG93+'juli-09'!AH93)</f>
        <v>18</v>
      </c>
      <c r="AI93" s="50">
        <v>1968</v>
      </c>
      <c r="AJ93" s="50">
        <v>381</v>
      </c>
      <c r="AK93" s="50"/>
      <c r="AL93" s="52">
        <f t="shared" si="2"/>
        <v>2367</v>
      </c>
      <c r="AM93" s="45"/>
    </row>
    <row r="94" spans="1:39" s="2" customFormat="1">
      <c r="A94" s="58" t="s">
        <v>99</v>
      </c>
      <c r="B94" s="15"/>
      <c r="C94" s="15"/>
      <c r="D94" s="15"/>
      <c r="E94" s="15"/>
      <c r="F94" s="15"/>
      <c r="G94" s="15"/>
      <c r="H94" s="15"/>
      <c r="I94" s="15"/>
      <c r="J94" s="57">
        <v>1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4">
        <f t="shared" si="0"/>
        <v>1</v>
      </c>
      <c r="AH94" s="33">
        <f>SUM(AG94+'juli-09'!AH94)</f>
        <v>1</v>
      </c>
      <c r="AI94" s="50">
        <v>0</v>
      </c>
      <c r="AJ94" s="50">
        <v>1</v>
      </c>
      <c r="AK94" s="50"/>
      <c r="AL94" s="52">
        <f t="shared" si="2"/>
        <v>2</v>
      </c>
      <c r="AM94" s="45"/>
    </row>
    <row r="95" spans="1:39" s="2" customFormat="1">
      <c r="A95" s="35" t="s">
        <v>100</v>
      </c>
      <c r="B95" s="15">
        <v>4</v>
      </c>
      <c r="C95" s="15">
        <v>5</v>
      </c>
      <c r="D95" s="15"/>
      <c r="E95" s="15">
        <v>2</v>
      </c>
      <c r="F95" s="15">
        <v>2</v>
      </c>
      <c r="G95" s="15">
        <v>1</v>
      </c>
      <c r="H95" s="15">
        <v>1</v>
      </c>
      <c r="I95" s="15"/>
      <c r="J95" s="15">
        <v>1</v>
      </c>
      <c r="K95" s="15"/>
      <c r="L95" s="15">
        <v>2</v>
      </c>
      <c r="M95" s="15">
        <v>1</v>
      </c>
      <c r="N95" s="15">
        <v>1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>
        <v>1</v>
      </c>
      <c r="Z95" s="15"/>
      <c r="AA95" s="15"/>
      <c r="AB95" s="15"/>
      <c r="AC95" s="15"/>
      <c r="AD95" s="15"/>
      <c r="AE95" s="15"/>
      <c r="AF95" s="15"/>
      <c r="AG95" s="14">
        <f t="shared" si="0"/>
        <v>21</v>
      </c>
      <c r="AH95" s="33">
        <f>SUM(AG95+'juli-09'!AH95)</f>
        <v>40</v>
      </c>
      <c r="AI95" s="50">
        <v>518</v>
      </c>
      <c r="AJ95" s="50">
        <v>203</v>
      </c>
      <c r="AK95" s="50"/>
      <c r="AL95" s="52">
        <f t="shared" si="2"/>
        <v>761</v>
      </c>
      <c r="AM95" s="45"/>
    </row>
    <row r="96" spans="1:39" s="2" customFormat="1" hidden="1">
      <c r="A96" s="35" t="s">
        <v>101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4">
        <f t="shared" si="0"/>
        <v>0</v>
      </c>
      <c r="AH96" s="33">
        <f>SUM(AG96+'juli-09'!AH96)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4">
        <f t="shared" si="0"/>
        <v>0</v>
      </c>
      <c r="AH97" s="33">
        <f>SUM(AG97+'juli-09'!AH97)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>
      <c r="A98" s="58" t="s">
        <v>103</v>
      </c>
      <c r="B98" s="15"/>
      <c r="C98" s="57">
        <v>1</v>
      </c>
      <c r="D98" s="15" t="s">
        <v>85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>
        <v>1</v>
      </c>
      <c r="Y98" s="15"/>
      <c r="Z98" s="15"/>
      <c r="AA98" s="15"/>
      <c r="AB98" s="15"/>
      <c r="AC98" s="15"/>
      <c r="AD98" s="15"/>
      <c r="AE98" s="15">
        <v>1</v>
      </c>
      <c r="AF98" s="15"/>
      <c r="AG98" s="14">
        <f t="shared" si="0"/>
        <v>3</v>
      </c>
      <c r="AH98" s="33">
        <f>SUM(AG98+'juli-09'!AH98)</f>
        <v>3</v>
      </c>
      <c r="AI98" s="50">
        <v>4</v>
      </c>
      <c r="AJ98" s="50">
        <v>16</v>
      </c>
      <c r="AK98" s="50"/>
      <c r="AL98" s="52">
        <f t="shared" si="2"/>
        <v>23</v>
      </c>
      <c r="AM98" s="45"/>
    </row>
    <row r="99" spans="1:39" s="2" customFormat="1">
      <c r="A99" s="35" t="s">
        <v>104</v>
      </c>
      <c r="B99" s="15">
        <v>4</v>
      </c>
      <c r="C99" s="15">
        <v>2</v>
      </c>
      <c r="D99" s="15"/>
      <c r="E99" s="15">
        <v>4</v>
      </c>
      <c r="F99" s="15">
        <v>5</v>
      </c>
      <c r="G99" s="15">
        <v>5</v>
      </c>
      <c r="H99" s="15">
        <v>9</v>
      </c>
      <c r="I99" s="15">
        <v>2</v>
      </c>
      <c r="J99" s="15">
        <v>4</v>
      </c>
      <c r="K99" s="15"/>
      <c r="L99" s="15"/>
      <c r="M99" s="15">
        <v>5</v>
      </c>
      <c r="N99" s="15">
        <v>7</v>
      </c>
      <c r="O99" s="15">
        <v>4</v>
      </c>
      <c r="P99" s="15">
        <v>3</v>
      </c>
      <c r="Q99" s="15">
        <v>1</v>
      </c>
      <c r="R99" s="15"/>
      <c r="S99" s="15">
        <v>6</v>
      </c>
      <c r="T99" s="15">
        <v>4</v>
      </c>
      <c r="U99" s="15">
        <v>1</v>
      </c>
      <c r="V99" s="15"/>
      <c r="W99" s="15">
        <v>1</v>
      </c>
      <c r="X99" s="15"/>
      <c r="Y99" s="15">
        <v>6</v>
      </c>
      <c r="Z99" s="15">
        <v>6</v>
      </c>
      <c r="AA99" s="15"/>
      <c r="AB99" s="15">
        <v>2</v>
      </c>
      <c r="AC99" s="15">
        <v>1</v>
      </c>
      <c r="AD99" s="15"/>
      <c r="AE99" s="15"/>
      <c r="AF99" s="15"/>
      <c r="AG99" s="14">
        <f t="shared" si="0"/>
        <v>82</v>
      </c>
      <c r="AH99" s="33">
        <f>SUM(AG99+'juli-09'!AH99)</f>
        <v>99</v>
      </c>
      <c r="AI99" s="50">
        <v>2100</v>
      </c>
      <c r="AJ99" s="50">
        <v>1078</v>
      </c>
      <c r="AK99" s="50"/>
      <c r="AL99" s="52">
        <f t="shared" si="2"/>
        <v>3277</v>
      </c>
      <c r="AM99" s="45"/>
    </row>
    <row r="100" spans="1:39" s="2" customFormat="1">
      <c r="A100" s="35" t="s">
        <v>105</v>
      </c>
      <c r="B100" s="15"/>
      <c r="C100" s="15"/>
      <c r="D100" s="15"/>
      <c r="E100" s="15"/>
      <c r="F100" s="15">
        <v>3</v>
      </c>
      <c r="G100" s="15"/>
      <c r="H100" s="15">
        <v>3</v>
      </c>
      <c r="I100" s="15">
        <v>1</v>
      </c>
      <c r="J100" s="15"/>
      <c r="K100" s="15"/>
      <c r="L100" s="15"/>
      <c r="M100" s="15">
        <v>2</v>
      </c>
      <c r="N100" s="15"/>
      <c r="O100" s="15"/>
      <c r="P100" s="15"/>
      <c r="Q100" s="15"/>
      <c r="R100" s="15">
        <v>1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>
        <v>1</v>
      </c>
      <c r="AD100" s="15"/>
      <c r="AE100" s="15"/>
      <c r="AF100" s="15"/>
      <c r="AG100" s="14">
        <f t="shared" si="0"/>
        <v>11</v>
      </c>
      <c r="AH100" s="33">
        <f>SUM(AG100+'juli-09'!AH100)</f>
        <v>12</v>
      </c>
      <c r="AI100" s="50">
        <v>358</v>
      </c>
      <c r="AJ100" s="50">
        <v>131</v>
      </c>
      <c r="AK100" s="50"/>
      <c r="AL100" s="52">
        <f t="shared" si="2"/>
        <v>501</v>
      </c>
      <c r="AM100" s="45"/>
    </row>
    <row r="101" spans="1:39" s="2" customFormat="1">
      <c r="A101" s="35" t="s">
        <v>106</v>
      </c>
      <c r="B101" s="15">
        <v>4</v>
      </c>
      <c r="C101" s="15">
        <v>16</v>
      </c>
      <c r="D101" s="15">
        <v>2</v>
      </c>
      <c r="E101" s="15">
        <v>3</v>
      </c>
      <c r="F101" s="15">
        <v>12</v>
      </c>
      <c r="G101" s="15">
        <v>6</v>
      </c>
      <c r="H101" s="15">
        <v>10</v>
      </c>
      <c r="I101" s="15">
        <v>1</v>
      </c>
      <c r="J101" s="15">
        <v>1</v>
      </c>
      <c r="K101" s="15">
        <v>1</v>
      </c>
      <c r="L101" s="15"/>
      <c r="M101" s="15">
        <v>8</v>
      </c>
      <c r="N101" s="15">
        <v>10</v>
      </c>
      <c r="O101" s="15">
        <v>3</v>
      </c>
      <c r="P101" s="15">
        <v>7</v>
      </c>
      <c r="Q101" s="15"/>
      <c r="R101" s="15">
        <v>1</v>
      </c>
      <c r="S101" s="15">
        <v>6</v>
      </c>
      <c r="T101" s="15">
        <v>10</v>
      </c>
      <c r="U101" s="15">
        <v>3</v>
      </c>
      <c r="V101" s="15"/>
      <c r="W101" s="15">
        <v>2</v>
      </c>
      <c r="X101" s="15"/>
      <c r="Y101" s="15">
        <v>9</v>
      </c>
      <c r="Z101" s="15">
        <v>4</v>
      </c>
      <c r="AA101" s="15">
        <v>1</v>
      </c>
      <c r="AB101" s="15">
        <v>2</v>
      </c>
      <c r="AC101" s="15">
        <v>2</v>
      </c>
      <c r="AD101" s="15"/>
      <c r="AE101" s="15">
        <v>1</v>
      </c>
      <c r="AF101" s="15">
        <v>1</v>
      </c>
      <c r="AG101" s="14">
        <f t="shared" si="0"/>
        <v>126</v>
      </c>
      <c r="AH101" s="33">
        <f>SUM(AG101+'juli-09'!AH101)</f>
        <v>156</v>
      </c>
      <c r="AI101" s="50">
        <v>4303</v>
      </c>
      <c r="AJ101" s="50">
        <v>1904</v>
      </c>
      <c r="AK101" s="50"/>
      <c r="AL101" s="52">
        <f t="shared" si="2"/>
        <v>6363</v>
      </c>
      <c r="AM101" s="45"/>
    </row>
    <row r="102" spans="1:39" s="2" customFormat="1">
      <c r="A102" s="35" t="s">
        <v>107</v>
      </c>
      <c r="B102" s="15">
        <v>3</v>
      </c>
      <c r="C102" s="15">
        <v>3</v>
      </c>
      <c r="D102" s="15">
        <v>1</v>
      </c>
      <c r="E102" s="15">
        <v>2</v>
      </c>
      <c r="F102" s="15">
        <v>2</v>
      </c>
      <c r="G102" s="15">
        <v>1</v>
      </c>
      <c r="H102" s="15"/>
      <c r="I102" s="15"/>
      <c r="J102" s="15"/>
      <c r="K102" s="15"/>
      <c r="L102" s="15"/>
      <c r="M102" s="15">
        <v>1</v>
      </c>
      <c r="N102" s="15">
        <v>1</v>
      </c>
      <c r="O102" s="15"/>
      <c r="P102" s="15"/>
      <c r="Q102" s="15"/>
      <c r="R102" s="15">
        <v>1</v>
      </c>
      <c r="S102" s="15">
        <v>8</v>
      </c>
      <c r="T102" s="15">
        <v>7</v>
      </c>
      <c r="U102" s="15"/>
      <c r="V102" s="15"/>
      <c r="W102" s="15">
        <v>3</v>
      </c>
      <c r="X102" s="15">
        <v>6</v>
      </c>
      <c r="Y102" s="15">
        <v>10</v>
      </c>
      <c r="Z102" s="15">
        <v>6</v>
      </c>
      <c r="AA102" s="15"/>
      <c r="AB102" s="15">
        <v>3</v>
      </c>
      <c r="AC102" s="15">
        <v>1</v>
      </c>
      <c r="AD102" s="15">
        <v>1</v>
      </c>
      <c r="AE102" s="15">
        <v>3</v>
      </c>
      <c r="AF102" s="15">
        <v>4</v>
      </c>
      <c r="AG102" s="14">
        <f t="shared" ref="AG102:AG162" si="3">SUM(B102:AF102)</f>
        <v>67</v>
      </c>
      <c r="AH102" s="33">
        <f>SUM(AG102+'juli-09'!AH102)</f>
        <v>97</v>
      </c>
      <c r="AI102" s="50">
        <v>2642</v>
      </c>
      <c r="AJ102" s="50">
        <v>2098</v>
      </c>
      <c r="AK102" s="50"/>
      <c r="AL102" s="52">
        <f t="shared" si="2"/>
        <v>4837</v>
      </c>
      <c r="AM102" s="45"/>
    </row>
    <row r="103" spans="1:39" s="2" customFormat="1" hidden="1">
      <c r="A103" s="35" t="s">
        <v>108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4">
        <f t="shared" si="3"/>
        <v>0</v>
      </c>
      <c r="AH103" s="33">
        <f>SUM(AG103+'juli-09'!AH103)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4">
        <f t="shared" si="3"/>
        <v>0</v>
      </c>
      <c r="AH104" s="33">
        <f>SUM(AG104+'juli-09'!AH104)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4">
        <f t="shared" si="3"/>
        <v>0</v>
      </c>
      <c r="AH105" s="33">
        <f>SUM(AG105+'juli-09'!AH105)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>
      <c r="A106" s="58" t="s">
        <v>111</v>
      </c>
      <c r="B106" s="15"/>
      <c r="C106" s="57">
        <v>1</v>
      </c>
      <c r="D106" s="15"/>
      <c r="E106" s="15"/>
      <c r="F106" s="15"/>
      <c r="G106" s="15"/>
      <c r="H106" s="15"/>
      <c r="I106" s="15"/>
      <c r="J106" s="15">
        <v>1</v>
      </c>
      <c r="K106" s="15"/>
      <c r="L106" s="15"/>
      <c r="M106" s="15"/>
      <c r="N106" s="15">
        <v>1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>
        <v>1</v>
      </c>
      <c r="AA106" s="15"/>
      <c r="AB106" s="15"/>
      <c r="AC106" s="15"/>
      <c r="AD106" s="15"/>
      <c r="AE106" s="15"/>
      <c r="AF106" s="15"/>
      <c r="AG106" s="14">
        <f t="shared" si="3"/>
        <v>4</v>
      </c>
      <c r="AH106" s="33">
        <f>SUM(AG106+'juli-09'!AH106)</f>
        <v>7</v>
      </c>
      <c r="AI106" s="50">
        <v>216</v>
      </c>
      <c r="AJ106" s="50">
        <v>73</v>
      </c>
      <c r="AK106" s="50"/>
      <c r="AL106" s="52">
        <f t="shared" si="2"/>
        <v>296</v>
      </c>
      <c r="AM106" s="45"/>
    </row>
    <row r="107" spans="1:39" s="2" customFormat="1">
      <c r="A107" s="35" t="s">
        <v>112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4">
        <f t="shared" si="3"/>
        <v>0</v>
      </c>
      <c r="AH107" s="33">
        <f>SUM(AG107+'juli-09'!AH107)</f>
        <v>6</v>
      </c>
      <c r="AI107" s="50">
        <v>1419</v>
      </c>
      <c r="AJ107" s="50">
        <v>1530</v>
      </c>
      <c r="AK107" s="50"/>
      <c r="AL107" s="52">
        <f t="shared" si="2"/>
        <v>2955</v>
      </c>
      <c r="AM107" s="45"/>
    </row>
    <row r="108" spans="1:39" s="2" customFormat="1" hidden="1">
      <c r="A108" s="35" t="s">
        <v>113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4">
        <f t="shared" si="3"/>
        <v>0</v>
      </c>
      <c r="AH108" s="33">
        <f>SUM(AG108+'juli-09'!AH108)</f>
        <v>0</v>
      </c>
      <c r="AI108" s="50">
        <v>8</v>
      </c>
      <c r="AJ108" s="50">
        <v>4</v>
      </c>
      <c r="AK108" s="50"/>
      <c r="AL108" s="52">
        <f t="shared" si="2"/>
        <v>12</v>
      </c>
      <c r="AM108" s="45"/>
    </row>
    <row r="109" spans="1:39" s="2" customFormat="1">
      <c r="A109" s="35" t="s">
        <v>114</v>
      </c>
      <c r="B109" s="15">
        <v>47</v>
      </c>
      <c r="C109" s="15">
        <v>79</v>
      </c>
      <c r="D109" s="15">
        <v>22</v>
      </c>
      <c r="E109" s="15">
        <v>49</v>
      </c>
      <c r="F109" s="15">
        <v>63</v>
      </c>
      <c r="G109" s="15">
        <v>92</v>
      </c>
      <c r="H109" s="15">
        <v>112</v>
      </c>
      <c r="I109" s="15">
        <v>24</v>
      </c>
      <c r="J109" s="15">
        <v>9</v>
      </c>
      <c r="K109" s="15">
        <v>24</v>
      </c>
      <c r="L109" s="15">
        <v>8</v>
      </c>
      <c r="M109" s="15">
        <v>67</v>
      </c>
      <c r="N109" s="15">
        <v>44</v>
      </c>
      <c r="O109" s="15">
        <v>25</v>
      </c>
      <c r="P109" s="15">
        <v>16</v>
      </c>
      <c r="Q109" s="15">
        <v>2</v>
      </c>
      <c r="R109" s="15">
        <v>7</v>
      </c>
      <c r="S109" s="15">
        <v>23</v>
      </c>
      <c r="T109" s="15">
        <v>19</v>
      </c>
      <c r="U109" s="15">
        <v>2</v>
      </c>
      <c r="V109" s="15">
        <v>2</v>
      </c>
      <c r="W109" s="15">
        <v>20</v>
      </c>
      <c r="X109" s="15">
        <v>14</v>
      </c>
      <c r="Y109" s="15">
        <v>28</v>
      </c>
      <c r="Z109" s="15">
        <v>12</v>
      </c>
      <c r="AA109" s="15">
        <v>2</v>
      </c>
      <c r="AB109" s="15">
        <v>9</v>
      </c>
      <c r="AC109" s="15">
        <v>2</v>
      </c>
      <c r="AD109" s="15"/>
      <c r="AE109" s="15">
        <v>2</v>
      </c>
      <c r="AF109" s="15">
        <v>3</v>
      </c>
      <c r="AG109" s="14">
        <f t="shared" si="3"/>
        <v>828</v>
      </c>
      <c r="AH109" s="33">
        <f>SUM(AG109+'juli-09'!AH109)</f>
        <v>1263</v>
      </c>
      <c r="AI109" s="50">
        <v>27638</v>
      </c>
      <c r="AJ109" s="50">
        <v>9662</v>
      </c>
      <c r="AK109" s="50"/>
      <c r="AL109" s="52">
        <f t="shared" si="2"/>
        <v>38563</v>
      </c>
      <c r="AM109" s="45"/>
    </row>
    <row r="110" spans="1:39" s="2" customFormat="1">
      <c r="A110" s="35" t="s">
        <v>115</v>
      </c>
      <c r="B110" s="15"/>
      <c r="C110" s="15">
        <v>1</v>
      </c>
      <c r="D110" s="15"/>
      <c r="E110" s="15"/>
      <c r="F110" s="15">
        <v>1</v>
      </c>
      <c r="G110" s="15"/>
      <c r="H110" s="15">
        <v>1</v>
      </c>
      <c r="I110" s="15"/>
      <c r="J110" s="15"/>
      <c r="K110" s="15">
        <v>1</v>
      </c>
      <c r="L110" s="15"/>
      <c r="M110" s="15"/>
      <c r="N110" s="15">
        <v>5</v>
      </c>
      <c r="O110" s="15">
        <v>1</v>
      </c>
      <c r="P110" s="15">
        <v>1</v>
      </c>
      <c r="Q110" s="15">
        <v>3</v>
      </c>
      <c r="R110" s="15"/>
      <c r="S110" s="15"/>
      <c r="T110" s="15">
        <v>1</v>
      </c>
      <c r="U110" s="15"/>
      <c r="V110" s="15"/>
      <c r="W110" s="15"/>
      <c r="X110" s="15">
        <v>1</v>
      </c>
      <c r="Y110" s="15">
        <v>1</v>
      </c>
      <c r="Z110" s="15"/>
      <c r="AA110" s="15"/>
      <c r="AB110" s="15">
        <v>4</v>
      </c>
      <c r="AC110" s="15"/>
      <c r="AD110" s="15"/>
      <c r="AE110" s="15"/>
      <c r="AF110" s="15"/>
      <c r="AG110" s="14">
        <f t="shared" si="3"/>
        <v>21</v>
      </c>
      <c r="AH110" s="33">
        <f>SUM(AG110+'juli-09'!AH110)</f>
        <v>26</v>
      </c>
      <c r="AI110" s="50">
        <v>54077</v>
      </c>
      <c r="AJ110" s="50">
        <v>20768</v>
      </c>
      <c r="AK110" s="50"/>
      <c r="AL110" s="52">
        <f t="shared" si="2"/>
        <v>74871</v>
      </c>
      <c r="AM110" s="45"/>
    </row>
    <row r="111" spans="1:39" s="2" customFormat="1" hidden="1">
      <c r="A111" s="35" t="s">
        <v>116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4">
        <f t="shared" si="3"/>
        <v>0</v>
      </c>
      <c r="AH111" s="33">
        <f>SUM(AG111+'juli-09'!AH111)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>
      <c r="A112" s="35" t="s">
        <v>117</v>
      </c>
      <c r="B112" s="15">
        <v>1</v>
      </c>
      <c r="C112" s="15">
        <v>1</v>
      </c>
      <c r="D112" s="15"/>
      <c r="E112" s="15"/>
      <c r="F112" s="15">
        <v>1</v>
      </c>
      <c r="G112" s="15">
        <v>5</v>
      </c>
      <c r="H112" s="15">
        <v>4</v>
      </c>
      <c r="I112" s="15">
        <v>1</v>
      </c>
      <c r="J112" s="15">
        <v>2</v>
      </c>
      <c r="K112" s="15">
        <v>1</v>
      </c>
      <c r="L112" s="15"/>
      <c r="M112" s="15">
        <v>3</v>
      </c>
      <c r="N112" s="15">
        <v>6</v>
      </c>
      <c r="O112" s="15"/>
      <c r="P112" s="15"/>
      <c r="Q112" s="15"/>
      <c r="R112" s="15"/>
      <c r="S112" s="15">
        <v>7</v>
      </c>
      <c r="T112" s="15"/>
      <c r="U112" s="15">
        <v>1</v>
      </c>
      <c r="V112" s="15"/>
      <c r="W112" s="15">
        <v>6</v>
      </c>
      <c r="X112" s="15">
        <v>2</v>
      </c>
      <c r="Y112" s="15">
        <v>7</v>
      </c>
      <c r="Z112" s="15">
        <v>1</v>
      </c>
      <c r="AA112" s="15">
        <v>5</v>
      </c>
      <c r="AB112" s="15">
        <v>8</v>
      </c>
      <c r="AC112" s="15">
        <v>4</v>
      </c>
      <c r="AD112" s="15"/>
      <c r="AE112" s="15"/>
      <c r="AF112" s="15"/>
      <c r="AG112" s="14">
        <f t="shared" si="3"/>
        <v>66</v>
      </c>
      <c r="AH112" s="33">
        <f>SUM(AG112+'juli-09'!AH112)</f>
        <v>76</v>
      </c>
      <c r="AI112" s="50">
        <v>950</v>
      </c>
      <c r="AJ112" s="50">
        <v>442</v>
      </c>
      <c r="AK112" s="50"/>
      <c r="AL112" s="52">
        <f t="shared" si="2"/>
        <v>1468</v>
      </c>
      <c r="AM112" s="45"/>
    </row>
    <row r="113" spans="1:39" hidden="1">
      <c r="A113" s="5" t="s">
        <v>118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30"/>
      <c r="AF113" s="30"/>
      <c r="AG113" s="14">
        <f t="shared" si="3"/>
        <v>0</v>
      </c>
      <c r="AH113" s="33">
        <f>SUM(AG113+'juli-09'!AH113)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>
      <c r="A114" s="35" t="s">
        <v>119</v>
      </c>
      <c r="B114" s="15">
        <v>1</v>
      </c>
      <c r="C114" s="15">
        <v>1</v>
      </c>
      <c r="D114" s="15">
        <v>1</v>
      </c>
      <c r="E114" s="15">
        <v>1</v>
      </c>
      <c r="F114" s="15">
        <v>5</v>
      </c>
      <c r="G114" s="15">
        <v>3</v>
      </c>
      <c r="H114" s="15">
        <v>8</v>
      </c>
      <c r="I114" s="15">
        <v>3</v>
      </c>
      <c r="J114" s="15"/>
      <c r="K114" s="15">
        <v>4</v>
      </c>
      <c r="L114" s="15"/>
      <c r="M114" s="15">
        <v>4</v>
      </c>
      <c r="N114" s="15">
        <v>6</v>
      </c>
      <c r="O114" s="15">
        <v>3</v>
      </c>
      <c r="P114" s="15">
        <v>1</v>
      </c>
      <c r="Q114" s="15"/>
      <c r="R114" s="15">
        <v>3</v>
      </c>
      <c r="S114" s="15">
        <v>7</v>
      </c>
      <c r="T114" s="15">
        <v>5</v>
      </c>
      <c r="U114" s="15"/>
      <c r="V114" s="15">
        <v>1</v>
      </c>
      <c r="W114" s="15">
        <v>3</v>
      </c>
      <c r="X114" s="15">
        <v>2</v>
      </c>
      <c r="Y114" s="15">
        <v>16</v>
      </c>
      <c r="Z114" s="15">
        <v>3</v>
      </c>
      <c r="AA114" s="15">
        <v>2</v>
      </c>
      <c r="AB114" s="15">
        <v>3</v>
      </c>
      <c r="AC114" s="15">
        <v>2</v>
      </c>
      <c r="AD114" s="15">
        <v>1</v>
      </c>
      <c r="AE114" s="15">
        <v>1</v>
      </c>
      <c r="AF114" s="15"/>
      <c r="AG114" s="14">
        <f t="shared" si="3"/>
        <v>90</v>
      </c>
      <c r="AH114" s="33">
        <f>SUM(AG114+'juli-09'!AH114)</f>
        <v>120</v>
      </c>
      <c r="AI114" s="50">
        <v>5198</v>
      </c>
      <c r="AJ114" s="50">
        <v>1268</v>
      </c>
      <c r="AK114" s="50"/>
      <c r="AL114" s="52">
        <f t="shared" si="2"/>
        <v>6586</v>
      </c>
      <c r="AM114" s="45"/>
    </row>
    <row r="115" spans="1:39" hidden="1">
      <c r="A115" s="5" t="s">
        <v>120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30"/>
      <c r="AF115" s="30"/>
      <c r="AG115" s="14">
        <f t="shared" si="3"/>
        <v>0</v>
      </c>
      <c r="AH115" s="33">
        <f>SUM(AG115+'juli-09'!AH115)</f>
        <v>0</v>
      </c>
      <c r="AI115" s="50">
        <v>370</v>
      </c>
      <c r="AJ115" s="50">
        <v>54</v>
      </c>
      <c r="AK115" s="50"/>
      <c r="AL115" s="52">
        <f t="shared" si="2"/>
        <v>424</v>
      </c>
      <c r="AM115" s="45"/>
    </row>
    <row r="116" spans="1:39">
      <c r="A116" s="35" t="s">
        <v>121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4">
        <f t="shared" si="3"/>
        <v>0</v>
      </c>
      <c r="AH116" s="33">
        <f>SUM(AG116+'juli-09'!AH116)</f>
        <v>1</v>
      </c>
      <c r="AI116" s="50">
        <v>8612</v>
      </c>
      <c r="AJ116" s="50">
        <v>6457</v>
      </c>
      <c r="AK116" s="50"/>
      <c r="AL116" s="52">
        <f t="shared" si="2"/>
        <v>15070</v>
      </c>
      <c r="AM116" s="45"/>
    </row>
    <row r="117" spans="1:39">
      <c r="A117" s="5" t="s">
        <v>122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>
        <v>1</v>
      </c>
      <c r="Y117" s="15"/>
      <c r="Z117" s="15">
        <v>2</v>
      </c>
      <c r="AA117" s="15"/>
      <c r="AB117" s="15"/>
      <c r="AC117" s="15"/>
      <c r="AD117" s="15"/>
      <c r="AE117" s="30"/>
      <c r="AF117" s="30"/>
      <c r="AG117" s="14">
        <f t="shared" si="3"/>
        <v>3</v>
      </c>
      <c r="AH117" s="33">
        <f>SUM(AG117+'juli-09'!AH117)</f>
        <v>4</v>
      </c>
      <c r="AI117" s="50">
        <v>145</v>
      </c>
      <c r="AJ117" s="50">
        <v>21</v>
      </c>
      <c r="AK117" s="50"/>
      <c r="AL117" s="52">
        <f t="shared" si="2"/>
        <v>170</v>
      </c>
      <c r="AM117" s="45"/>
    </row>
    <row r="118" spans="1:39">
      <c r="A118" s="35" t="s">
        <v>123</v>
      </c>
      <c r="B118" s="15"/>
      <c r="C118" s="15"/>
      <c r="D118" s="15"/>
      <c r="E118" s="15"/>
      <c r="F118" s="15">
        <v>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4">
        <f t="shared" si="3"/>
        <v>1</v>
      </c>
      <c r="AH118" s="33">
        <f>SUM(AG118+'juli-09'!AH118)</f>
        <v>3</v>
      </c>
      <c r="AI118" s="50">
        <v>7027</v>
      </c>
      <c r="AJ118" s="50">
        <v>1626</v>
      </c>
      <c r="AK118" s="50"/>
      <c r="AL118" s="52">
        <f t="shared" si="2"/>
        <v>8656</v>
      </c>
      <c r="AM118" s="45"/>
    </row>
    <row r="119" spans="1:39" hidden="1">
      <c r="A119" s="35" t="s">
        <v>124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4">
        <f t="shared" si="3"/>
        <v>0</v>
      </c>
      <c r="AH119" s="33">
        <f>SUM(AG119+'juli-09'!AH119)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>
      <c r="A120" s="35" t="s">
        <v>125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4">
        <f t="shared" si="3"/>
        <v>0</v>
      </c>
      <c r="AH120" s="33">
        <f>SUM(AG120+'juli-09'!AH120)</f>
        <v>2</v>
      </c>
      <c r="AI120" s="50">
        <v>262</v>
      </c>
      <c r="AJ120" s="50">
        <v>88</v>
      </c>
      <c r="AK120" s="50"/>
      <c r="AL120" s="52">
        <f t="shared" si="2"/>
        <v>352</v>
      </c>
      <c r="AM120" s="45"/>
    </row>
    <row r="121" spans="1:39">
      <c r="A121" s="35" t="s">
        <v>126</v>
      </c>
      <c r="B121" s="15"/>
      <c r="C121" s="15">
        <v>1</v>
      </c>
      <c r="D121" s="15"/>
      <c r="E121" s="15"/>
      <c r="F121" s="15">
        <v>1</v>
      </c>
      <c r="G121" s="15">
        <v>1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4">
        <f t="shared" si="3"/>
        <v>3</v>
      </c>
      <c r="AH121" s="33">
        <f>SUM(AG121+'juli-09'!AH121)</f>
        <v>14</v>
      </c>
      <c r="AI121" s="50">
        <v>7557</v>
      </c>
      <c r="AJ121" s="50">
        <v>1345</v>
      </c>
      <c r="AK121" s="50"/>
      <c r="AL121" s="52">
        <f t="shared" si="2"/>
        <v>8916</v>
      </c>
      <c r="AM121" s="45"/>
    </row>
    <row r="122" spans="1:39">
      <c r="A122" s="35" t="s">
        <v>127</v>
      </c>
      <c r="B122" s="15">
        <v>1</v>
      </c>
      <c r="C122" s="15">
        <v>6</v>
      </c>
      <c r="D122" s="15"/>
      <c r="E122" s="15">
        <v>1</v>
      </c>
      <c r="F122" s="15">
        <v>1</v>
      </c>
      <c r="G122" s="15"/>
      <c r="H122" s="15"/>
      <c r="I122" s="15"/>
      <c r="J122" s="15"/>
      <c r="K122" s="15">
        <v>1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>
        <v>4</v>
      </c>
      <c r="Z122" s="15"/>
      <c r="AA122" s="15"/>
      <c r="AB122" s="15">
        <v>1</v>
      </c>
      <c r="AC122" s="15"/>
      <c r="AD122" s="15"/>
      <c r="AE122" s="15"/>
      <c r="AF122" s="15"/>
      <c r="AG122" s="14">
        <f t="shared" si="3"/>
        <v>15</v>
      </c>
      <c r="AH122" s="33">
        <f>SUM(AG122+'juli-09'!AH122)</f>
        <v>88</v>
      </c>
      <c r="AI122" s="50">
        <v>15006</v>
      </c>
      <c r="AJ122" s="50">
        <v>6916</v>
      </c>
      <c r="AK122" s="50"/>
      <c r="AL122" s="52">
        <f t="shared" si="2"/>
        <v>22010</v>
      </c>
      <c r="AM122" s="45"/>
    </row>
    <row r="123" spans="1:39">
      <c r="A123" s="35" t="s">
        <v>128</v>
      </c>
      <c r="B123" s="15"/>
      <c r="C123" s="15">
        <v>2</v>
      </c>
      <c r="D123" s="15"/>
      <c r="E123" s="15"/>
      <c r="F123" s="15">
        <v>1</v>
      </c>
      <c r="G123" s="15"/>
      <c r="H123" s="15">
        <v>1</v>
      </c>
      <c r="I123" s="15"/>
      <c r="J123" s="15"/>
      <c r="K123" s="15"/>
      <c r="L123" s="15"/>
      <c r="M123" s="15">
        <v>1</v>
      </c>
      <c r="N123" s="15"/>
      <c r="O123" s="15"/>
      <c r="P123" s="15"/>
      <c r="Q123" s="15"/>
      <c r="R123" s="15"/>
      <c r="S123" s="15">
        <v>1</v>
      </c>
      <c r="T123" s="15"/>
      <c r="U123" s="15">
        <v>1</v>
      </c>
      <c r="V123" s="15"/>
      <c r="W123" s="15"/>
      <c r="X123" s="15"/>
      <c r="Y123" s="15"/>
      <c r="Z123" s="15"/>
      <c r="AA123" s="15">
        <v>1</v>
      </c>
      <c r="AB123" s="15"/>
      <c r="AC123" s="15"/>
      <c r="AD123" s="15"/>
      <c r="AE123" s="15"/>
      <c r="AF123" s="15"/>
      <c r="AG123" s="14">
        <f t="shared" si="3"/>
        <v>8</v>
      </c>
      <c r="AH123" s="33">
        <f>SUM(AG123+'juli-09'!AH123)</f>
        <v>53</v>
      </c>
      <c r="AI123" s="50">
        <v>9461</v>
      </c>
      <c r="AJ123" s="50">
        <v>5534</v>
      </c>
      <c r="AK123" s="50"/>
      <c r="AL123" s="52">
        <f t="shared" si="2"/>
        <v>15048</v>
      </c>
      <c r="AM123" s="45"/>
    </row>
    <row r="124" spans="1:39">
      <c r="A124" s="35" t="s">
        <v>129</v>
      </c>
      <c r="B124" s="15">
        <v>1</v>
      </c>
      <c r="C124" s="15"/>
      <c r="D124" s="15"/>
      <c r="E124" s="15"/>
      <c r="F124" s="15">
        <v>1</v>
      </c>
      <c r="G124" s="15"/>
      <c r="H124" s="15">
        <v>3</v>
      </c>
      <c r="I124" s="15"/>
      <c r="J124" s="15">
        <v>1</v>
      </c>
      <c r="K124" s="15"/>
      <c r="L124" s="15"/>
      <c r="M124" s="15"/>
      <c r="N124" s="15"/>
      <c r="O124" s="15"/>
      <c r="P124" s="15"/>
      <c r="Q124" s="15"/>
      <c r="R124" s="15"/>
      <c r="S124" s="15" t="s">
        <v>85</v>
      </c>
      <c r="T124" s="15">
        <v>2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4">
        <f t="shared" si="3"/>
        <v>8</v>
      </c>
      <c r="AH124" s="33">
        <f>SUM(AG124+'juli-09'!AH124)</f>
        <v>10</v>
      </c>
      <c r="AI124" s="50">
        <v>811</v>
      </c>
      <c r="AJ124" s="50">
        <v>483</v>
      </c>
      <c r="AK124" s="50"/>
      <c r="AL124" s="52">
        <f t="shared" si="2"/>
        <v>1304</v>
      </c>
      <c r="AM124" s="45"/>
    </row>
    <row r="125" spans="1:39" hidden="1">
      <c r="A125" s="35" t="s">
        <v>130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4">
        <f t="shared" si="3"/>
        <v>0</v>
      </c>
      <c r="AH125" s="33">
        <f>SUM(AG125+'juli-09'!AH125)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35" t="s">
        <v>131</v>
      </c>
      <c r="B126" s="15"/>
      <c r="C126" s="15">
        <v>1</v>
      </c>
      <c r="D126" s="15"/>
      <c r="E126" s="15"/>
      <c r="F126" s="15">
        <v>1</v>
      </c>
      <c r="G126" s="15">
        <v>1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>
        <v>1</v>
      </c>
      <c r="U126" s="15"/>
      <c r="V126" s="15"/>
      <c r="W126" s="15"/>
      <c r="X126" s="15"/>
      <c r="Y126" s="15"/>
      <c r="Z126" s="15"/>
      <c r="AA126" s="15">
        <v>1</v>
      </c>
      <c r="AB126" s="15"/>
      <c r="AC126" s="15">
        <v>1</v>
      </c>
      <c r="AD126" s="15"/>
      <c r="AE126" s="15"/>
      <c r="AF126" s="15"/>
      <c r="AG126" s="14">
        <f t="shared" si="3"/>
        <v>6</v>
      </c>
      <c r="AH126" s="33">
        <f>SUM(AG126+'juli-09'!AH126)</f>
        <v>14</v>
      </c>
      <c r="AI126" s="50">
        <v>2566</v>
      </c>
      <c r="AJ126" s="50">
        <v>1566</v>
      </c>
      <c r="AK126" s="50"/>
      <c r="AL126" s="52">
        <f t="shared" si="2"/>
        <v>4146</v>
      </c>
      <c r="AM126" s="45"/>
    </row>
    <row r="127" spans="1:39" hidden="1">
      <c r="A127" s="35" t="s">
        <v>132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4">
        <f t="shared" si="3"/>
        <v>0</v>
      </c>
      <c r="AH127" s="33">
        <f>SUM(AG127+'juli-09'!AH127)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4">
        <f t="shared" si="3"/>
        <v>0</v>
      </c>
      <c r="AH128" s="33">
        <f>SUM(AG128+'juli-09'!AH128)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>
      <c r="A129" s="35" t="s">
        <v>134</v>
      </c>
      <c r="B129" s="15">
        <v>2</v>
      </c>
      <c r="C129" s="15">
        <v>5</v>
      </c>
      <c r="D129" s="15"/>
      <c r="E129" s="15">
        <v>1</v>
      </c>
      <c r="F129" s="15">
        <v>2</v>
      </c>
      <c r="G129" s="15">
        <v>2</v>
      </c>
      <c r="H129" s="15">
        <v>3</v>
      </c>
      <c r="I129" s="15"/>
      <c r="J129" s="15">
        <v>1</v>
      </c>
      <c r="K129" s="15"/>
      <c r="L129" s="15"/>
      <c r="M129" s="15"/>
      <c r="N129" s="15"/>
      <c r="O129" s="15"/>
      <c r="P129" s="15"/>
      <c r="Q129" s="15"/>
      <c r="R129" s="15"/>
      <c r="S129" s="15">
        <v>1</v>
      </c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4">
        <f t="shared" si="3"/>
        <v>17</v>
      </c>
      <c r="AH129" s="33">
        <f>SUM(AG129+'juli-09'!AH129)</f>
        <v>19</v>
      </c>
      <c r="AI129" s="50">
        <v>766</v>
      </c>
      <c r="AJ129" s="50">
        <v>286</v>
      </c>
      <c r="AK129" s="50"/>
      <c r="AL129" s="52">
        <f t="shared" si="2"/>
        <v>1071</v>
      </c>
      <c r="AM129" s="45"/>
    </row>
    <row r="130" spans="1:39" hidden="1">
      <c r="A130" s="5" t="s">
        <v>135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30"/>
      <c r="AF130" s="30"/>
      <c r="AG130" s="14">
        <f t="shared" si="3"/>
        <v>0</v>
      </c>
      <c r="AH130" s="33">
        <f>SUM(AG130+'juli-09'!AH130)</f>
        <v>0</v>
      </c>
      <c r="AI130" s="50">
        <v>51</v>
      </c>
      <c r="AJ130" s="50">
        <v>17</v>
      </c>
      <c r="AK130" s="50"/>
      <c r="AL130" s="52">
        <f t="shared" si="2"/>
        <v>68</v>
      </c>
      <c r="AM130" s="45"/>
    </row>
    <row r="131" spans="1:39">
      <c r="A131" s="35" t="s">
        <v>136</v>
      </c>
      <c r="B131" s="15"/>
      <c r="C131" s="15"/>
      <c r="D131" s="15"/>
      <c r="E131" s="15"/>
      <c r="F131" s="15"/>
      <c r="G131" s="15">
        <v>1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4">
        <f t="shared" si="3"/>
        <v>1</v>
      </c>
      <c r="AH131" s="33">
        <f>SUM(AG131+'juli-09'!AH131)</f>
        <v>2</v>
      </c>
      <c r="AI131" s="50">
        <v>220</v>
      </c>
      <c r="AJ131" s="50">
        <v>66</v>
      </c>
      <c r="AK131" s="50"/>
      <c r="AL131" s="52">
        <f t="shared" ref="AL131:AL165" si="4">SUM(AH131:AK131)</f>
        <v>288</v>
      </c>
      <c r="AM131" s="45"/>
    </row>
    <row r="132" spans="1:39" hidden="1">
      <c r="A132" s="35" t="s">
        <v>137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4">
        <f t="shared" si="3"/>
        <v>0</v>
      </c>
      <c r="AH132" s="33">
        <f>SUM(AG132+'juli-09'!AH132)</f>
        <v>0</v>
      </c>
      <c r="AI132" s="50">
        <v>32</v>
      </c>
      <c r="AJ132" s="50">
        <v>9</v>
      </c>
      <c r="AK132" s="50"/>
      <c r="AL132" s="52">
        <f t="shared" si="4"/>
        <v>41</v>
      </c>
      <c r="AM132" s="45"/>
    </row>
    <row r="133" spans="1:39" hidden="1">
      <c r="A133" s="35" t="s">
        <v>138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4">
        <f t="shared" si="3"/>
        <v>0</v>
      </c>
      <c r="AH133" s="33">
        <f>SUM(AG133+'juli-09'!AH133)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4">
        <f t="shared" si="3"/>
        <v>0</v>
      </c>
      <c r="AH134" s="33">
        <f>SUM(AG134+'juli-09'!AH134)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4">
        <f t="shared" si="3"/>
        <v>0</v>
      </c>
      <c r="AH135" s="33">
        <f>SUM(AG135+'juli-09'!AH135)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4">
        <f t="shared" si="3"/>
        <v>0</v>
      </c>
      <c r="AH136" s="33">
        <f>SUM(AG136+'juli-09'!AH136)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4">
        <f t="shared" si="3"/>
        <v>0</v>
      </c>
      <c r="AH137" s="33">
        <f>SUM(AG137+'juli-09'!AH137)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4">
        <f t="shared" si="3"/>
        <v>0</v>
      </c>
      <c r="AH138" s="33">
        <f>SUM(AG138+'juli-09'!AH138)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>
      <c r="A139" s="58" t="s">
        <v>144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57">
        <v>2</v>
      </c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4">
        <f t="shared" si="3"/>
        <v>2</v>
      </c>
      <c r="AH139" s="33">
        <f>SUM(AG139+'juli-09'!AH139)</f>
        <v>2</v>
      </c>
      <c r="AI139" s="50">
        <v>80</v>
      </c>
      <c r="AJ139" s="50">
        <v>36</v>
      </c>
      <c r="AK139" s="50"/>
      <c r="AL139" s="52">
        <f t="shared" si="4"/>
        <v>118</v>
      </c>
      <c r="AM139" s="45"/>
    </row>
    <row r="140" spans="1:39">
      <c r="A140" s="35" t="s">
        <v>145</v>
      </c>
      <c r="B140" s="15">
        <v>59</v>
      </c>
      <c r="C140" s="15">
        <v>99</v>
      </c>
      <c r="D140" s="15"/>
      <c r="E140" s="15">
        <v>45</v>
      </c>
      <c r="F140" s="15">
        <v>26</v>
      </c>
      <c r="G140" s="15">
        <v>58</v>
      </c>
      <c r="H140" s="15">
        <v>15</v>
      </c>
      <c r="I140" s="15">
        <v>1</v>
      </c>
      <c r="J140" s="15"/>
      <c r="K140" s="15"/>
      <c r="L140" s="15"/>
      <c r="M140" s="15">
        <v>6</v>
      </c>
      <c r="N140" s="15">
        <v>2</v>
      </c>
      <c r="O140" s="15">
        <v>1</v>
      </c>
      <c r="P140" s="15">
        <v>1</v>
      </c>
      <c r="Q140" s="15"/>
      <c r="R140" s="15">
        <v>1</v>
      </c>
      <c r="S140" s="15"/>
      <c r="T140" s="15"/>
      <c r="U140" s="15"/>
      <c r="V140" s="15"/>
      <c r="W140" s="15">
        <v>1</v>
      </c>
      <c r="X140" s="15"/>
      <c r="Y140" s="15"/>
      <c r="Z140" s="15"/>
      <c r="AA140" s="15"/>
      <c r="AB140" s="15"/>
      <c r="AC140" s="15"/>
      <c r="AD140" s="15"/>
      <c r="AE140" s="15"/>
      <c r="AF140" s="28"/>
      <c r="AG140" s="14">
        <f t="shared" si="3"/>
        <v>315</v>
      </c>
      <c r="AH140" s="33">
        <f>SUM(AG140+'juli-09'!AH140)</f>
        <v>624</v>
      </c>
      <c r="AI140" s="50">
        <v>2975</v>
      </c>
      <c r="AJ140" s="50">
        <v>2076</v>
      </c>
      <c r="AK140" s="50"/>
      <c r="AL140" s="52">
        <f t="shared" si="4"/>
        <v>5675</v>
      </c>
      <c r="AM140" s="45"/>
    </row>
    <row r="141" spans="1:39">
      <c r="A141" s="35" t="s">
        <v>146</v>
      </c>
      <c r="B141" s="15">
        <v>1</v>
      </c>
      <c r="C141" s="15">
        <v>3</v>
      </c>
      <c r="D141" s="15"/>
      <c r="E141" s="15">
        <v>2</v>
      </c>
      <c r="F141" s="15"/>
      <c r="G141" s="15"/>
      <c r="H141" s="15"/>
      <c r="I141" s="15"/>
      <c r="J141" s="15"/>
      <c r="K141" s="15"/>
      <c r="L141" s="15"/>
      <c r="M141" s="15">
        <v>1</v>
      </c>
      <c r="N141" s="15"/>
      <c r="O141" s="15">
        <v>2</v>
      </c>
      <c r="P141" s="15"/>
      <c r="Q141" s="15"/>
      <c r="R141" s="15"/>
      <c r="S141" s="15">
        <v>1</v>
      </c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28"/>
      <c r="AG141" s="14">
        <f t="shared" si="3"/>
        <v>10</v>
      </c>
      <c r="AH141" s="33">
        <f>SUM(AG141+'juli-09'!AH141)</f>
        <v>41</v>
      </c>
      <c r="AI141" s="50">
        <v>2235</v>
      </c>
      <c r="AJ141" s="50">
        <v>870</v>
      </c>
      <c r="AK141" s="50"/>
      <c r="AL141" s="52">
        <f t="shared" si="4"/>
        <v>3146</v>
      </c>
      <c r="AM141" s="45"/>
    </row>
    <row r="142" spans="1:39">
      <c r="A142" s="35" t="s">
        <v>147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28"/>
      <c r="AG142" s="14">
        <f t="shared" si="3"/>
        <v>0</v>
      </c>
      <c r="AH142" s="33">
        <f>SUM(AG142+'juli-09'!AH142)</f>
        <v>8</v>
      </c>
      <c r="AI142" s="50">
        <v>1165</v>
      </c>
      <c r="AJ142" s="50">
        <v>565</v>
      </c>
      <c r="AK142" s="50"/>
      <c r="AL142" s="52">
        <f t="shared" si="4"/>
        <v>1738</v>
      </c>
      <c r="AM142" s="45"/>
    </row>
    <row r="143" spans="1:39" hidden="1">
      <c r="A143" s="35" t="s">
        <v>148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28"/>
      <c r="AG143" s="14">
        <f t="shared" si="3"/>
        <v>0</v>
      </c>
      <c r="AH143" s="33">
        <f>SUM(AG143+'juli-09'!AH143)</f>
        <v>0</v>
      </c>
      <c r="AI143" s="50">
        <v>1</v>
      </c>
      <c r="AJ143" s="50">
        <v>3</v>
      </c>
      <c r="AK143" s="50"/>
      <c r="AL143" s="52">
        <f t="shared" si="4"/>
        <v>4</v>
      </c>
      <c r="AM143" s="45"/>
    </row>
    <row r="144" spans="1:39">
      <c r="A144" s="35" t="s">
        <v>149</v>
      </c>
      <c r="B144" s="15"/>
      <c r="C144" s="15"/>
      <c r="D144" s="15">
        <v>2</v>
      </c>
      <c r="E144" s="15"/>
      <c r="F144" s="15"/>
      <c r="G144" s="15">
        <v>2</v>
      </c>
      <c r="H144" s="15">
        <v>2</v>
      </c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>
        <v>2</v>
      </c>
      <c r="AD144" s="15">
        <v>1</v>
      </c>
      <c r="AE144" s="15">
        <v>2</v>
      </c>
      <c r="AF144" s="15"/>
      <c r="AG144" s="14">
        <f t="shared" si="3"/>
        <v>11</v>
      </c>
      <c r="AH144" s="33">
        <f>SUM(AG144+'juli-09'!AH144)</f>
        <v>45</v>
      </c>
      <c r="AI144" s="50">
        <v>7977</v>
      </c>
      <c r="AJ144" s="50">
        <v>9479</v>
      </c>
      <c r="AK144" s="50"/>
      <c r="AL144" s="52">
        <f t="shared" si="4"/>
        <v>17501</v>
      </c>
      <c r="AM144" s="45"/>
    </row>
    <row r="145" spans="1:39" hidden="1">
      <c r="A145" s="35" t="s">
        <v>150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4">
        <f t="shared" si="3"/>
        <v>0</v>
      </c>
      <c r="AH145" s="33">
        <f>SUM(AG145+'juli-09'!AH145)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 hidden="1">
      <c r="A146" s="35" t="s">
        <v>151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4">
        <f t="shared" si="3"/>
        <v>0</v>
      </c>
      <c r="AH146" s="33">
        <f>SUM(AG146+'juli-09'!AH146)</f>
        <v>0</v>
      </c>
      <c r="AI146" s="50">
        <v>45</v>
      </c>
      <c r="AJ146" s="50">
        <v>27</v>
      </c>
      <c r="AK146" s="50"/>
      <c r="AL146" s="52">
        <f t="shared" si="4"/>
        <v>72</v>
      </c>
      <c r="AM146" s="45"/>
    </row>
    <row r="147" spans="1:39" hidden="1">
      <c r="A147" s="35" t="s">
        <v>152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4">
        <f t="shared" si="3"/>
        <v>0</v>
      </c>
      <c r="AH147" s="33">
        <f>SUM(AG147+'juli-09'!AH147)</f>
        <v>0</v>
      </c>
      <c r="AI147" s="50">
        <v>1135</v>
      </c>
      <c r="AJ147" s="50">
        <v>1691</v>
      </c>
      <c r="AK147" s="50"/>
      <c r="AL147" s="52">
        <f t="shared" si="4"/>
        <v>2826</v>
      </c>
      <c r="AM147" s="45"/>
    </row>
    <row r="148" spans="1:39" hidden="1">
      <c r="A148" s="35" t="s">
        <v>153</v>
      </c>
      <c r="B148" s="15"/>
      <c r="C148" s="15"/>
      <c r="D148" s="15"/>
      <c r="E148" s="15"/>
      <c r="F148" s="15"/>
      <c r="G148" s="31" t="s">
        <v>85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4">
        <f t="shared" si="3"/>
        <v>0</v>
      </c>
      <c r="AH148" s="33">
        <f>SUM(AG148+'juli-09'!AH148)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15"/>
      <c r="C149" s="15"/>
      <c r="D149" s="15"/>
      <c r="E149" s="15"/>
      <c r="F149" s="15"/>
      <c r="G149" s="31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4">
        <f t="shared" si="3"/>
        <v>0</v>
      </c>
      <c r="AH149" s="33">
        <f>SUM(AG149+'juli-09'!AH149)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>
      <c r="A150" s="58" t="s">
        <v>155</v>
      </c>
      <c r="B150" s="15"/>
      <c r="C150" s="15"/>
      <c r="D150" s="15"/>
      <c r="E150" s="15"/>
      <c r="F150" s="15"/>
      <c r="G150" s="31"/>
      <c r="H150" s="15"/>
      <c r="I150" s="15"/>
      <c r="J150" s="15"/>
      <c r="K150" s="15"/>
      <c r="L150" s="15"/>
      <c r="M150" s="57">
        <v>1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4">
        <f t="shared" si="3"/>
        <v>1</v>
      </c>
      <c r="AH150" s="33">
        <f>SUM(AG150+'juli-09'!AH150)</f>
        <v>2</v>
      </c>
      <c r="AI150" s="50">
        <v>80</v>
      </c>
      <c r="AJ150" s="50">
        <v>42</v>
      </c>
      <c r="AK150" s="50"/>
      <c r="AL150" s="52">
        <f t="shared" si="4"/>
        <v>124</v>
      </c>
      <c r="AM150" s="45"/>
    </row>
    <row r="151" spans="1:39" hidden="1">
      <c r="A151" s="35" t="s">
        <v>156</v>
      </c>
      <c r="B151" s="15"/>
      <c r="C151" s="15"/>
      <c r="D151" s="15"/>
      <c r="E151" s="15"/>
      <c r="F151" s="15"/>
      <c r="G151" s="31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4">
        <f t="shared" si="3"/>
        <v>0</v>
      </c>
      <c r="AH151" s="33">
        <f>SUM(AG151+'juli-09'!AH151)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>
      <c r="A152" s="58" t="s">
        <v>157</v>
      </c>
      <c r="B152" s="15"/>
      <c r="C152" s="15">
        <v>1</v>
      </c>
      <c r="D152" s="15"/>
      <c r="E152" s="15"/>
      <c r="F152" s="15"/>
      <c r="G152" s="15">
        <v>1</v>
      </c>
      <c r="H152" s="15">
        <v>5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>
        <v>1</v>
      </c>
      <c r="X152" s="15"/>
      <c r="Y152" s="15"/>
      <c r="Z152" s="15"/>
      <c r="AA152" s="15"/>
      <c r="AB152" s="15"/>
      <c r="AC152" s="15"/>
      <c r="AD152" s="15"/>
      <c r="AE152" s="15"/>
      <c r="AF152" s="15"/>
      <c r="AG152" s="14">
        <f t="shared" si="3"/>
        <v>8</v>
      </c>
      <c r="AH152" s="33">
        <f>SUM(AG152+'juli-09'!AH152)</f>
        <v>9</v>
      </c>
      <c r="AI152" s="50">
        <v>156</v>
      </c>
      <c r="AJ152" s="50">
        <v>54</v>
      </c>
      <c r="AK152" s="50"/>
      <c r="AL152" s="52">
        <f t="shared" si="4"/>
        <v>219</v>
      </c>
      <c r="AM152" s="45"/>
    </row>
    <row r="153" spans="1:39" hidden="1">
      <c r="A153" s="35" t="s">
        <v>158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4">
        <f t="shared" si="3"/>
        <v>0</v>
      </c>
      <c r="AH153" s="33">
        <f>SUM(AG153+'juli-09'!AH153)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4">
        <f t="shared" si="3"/>
        <v>0</v>
      </c>
      <c r="AH154" s="33">
        <f>SUM(AG154+'juli-09'!AH154)</f>
        <v>1</v>
      </c>
      <c r="AI154" s="50">
        <v>2622</v>
      </c>
      <c r="AJ154" s="50">
        <v>1580</v>
      </c>
      <c r="AK154" s="50"/>
      <c r="AL154" s="52">
        <f t="shared" si="4"/>
        <v>4203</v>
      </c>
      <c r="AM154" s="45"/>
    </row>
    <row r="155" spans="1:39" hidden="1">
      <c r="A155" s="35" t="s">
        <v>160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4">
        <f t="shared" si="3"/>
        <v>0</v>
      </c>
      <c r="AH155" s="33">
        <f>SUM(AG155+'juli-09'!AH155)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4">
        <f t="shared" si="3"/>
        <v>0</v>
      </c>
      <c r="AH156" s="33">
        <f>SUM(AG156+'juli-09'!AH156)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4">
        <f t="shared" si="3"/>
        <v>0</v>
      </c>
      <c r="AH157" s="33">
        <f>SUM(AG157+'juli-09'!AH157)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15"/>
      <c r="C158" s="15">
        <v>1</v>
      </c>
      <c r="D158" s="15"/>
      <c r="E158" s="15"/>
      <c r="F158" s="15"/>
      <c r="G158" s="15">
        <v>1</v>
      </c>
      <c r="H158" s="15"/>
      <c r="I158" s="31" t="s">
        <v>85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4">
        <f t="shared" si="3"/>
        <v>2</v>
      </c>
      <c r="AH158" s="33">
        <f>SUM(AG158+'juli-09'!AH158)</f>
        <v>23</v>
      </c>
      <c r="AI158" s="50">
        <v>749</v>
      </c>
      <c r="AJ158" s="50">
        <v>162</v>
      </c>
      <c r="AK158" s="50"/>
      <c r="AL158" s="52">
        <f t="shared" si="4"/>
        <v>934</v>
      </c>
      <c r="AM158" s="45"/>
    </row>
    <row r="159" spans="1:39" hidden="1">
      <c r="A159" s="35" t="s">
        <v>164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4">
        <f t="shared" si="3"/>
        <v>0</v>
      </c>
      <c r="AH159" s="33">
        <f>SUM(AG159+'juli-09'!AH159)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4">
        <f t="shared" si="3"/>
        <v>0</v>
      </c>
      <c r="AH160" s="33">
        <f>SUM(AG160+'juli-09'!AH160)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31" t="s">
        <v>85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31" t="s">
        <v>85</v>
      </c>
      <c r="AD161" s="15"/>
      <c r="AE161" s="15"/>
      <c r="AF161" s="15"/>
      <c r="AG161" s="14">
        <f t="shared" si="3"/>
        <v>0</v>
      </c>
      <c r="AH161" s="33">
        <f>SUM(AG161+'juli-09'!AH161)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35" t="s">
        <v>167</v>
      </c>
      <c r="B162" s="31"/>
      <c r="C162" s="15">
        <v>2</v>
      </c>
      <c r="D162" s="15"/>
      <c r="E162" s="15"/>
      <c r="F162" s="15">
        <v>1</v>
      </c>
      <c r="G162" s="15">
        <v>1</v>
      </c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>
        <v>1</v>
      </c>
      <c r="Z162" s="15"/>
      <c r="AA162" s="15"/>
      <c r="AB162" s="15">
        <v>1</v>
      </c>
      <c r="AC162" s="31"/>
      <c r="AD162" s="15"/>
      <c r="AE162" s="15"/>
      <c r="AF162" s="15"/>
      <c r="AG162" s="14">
        <f t="shared" si="3"/>
        <v>6</v>
      </c>
      <c r="AH162" s="33">
        <f>SUM(AG162+'juli-09'!AH162)</f>
        <v>28</v>
      </c>
      <c r="AI162" s="50">
        <v>2026</v>
      </c>
      <c r="AJ162" s="50">
        <v>1164</v>
      </c>
      <c r="AK162" s="50"/>
      <c r="AL162" s="52">
        <f t="shared" si="4"/>
        <v>3218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SUM(AG163+'juli-09'!AH163)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/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3791</v>
      </c>
      <c r="AH165" s="9">
        <f>SUM(AH2:AH163)</f>
        <v>5098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322450</v>
      </c>
      <c r="AM165" s="47"/>
    </row>
    <row r="166" spans="1:39" ht="27" customHeight="1">
      <c r="A166" s="5" t="s">
        <v>169</v>
      </c>
      <c r="B166" s="38">
        <f t="shared" ref="B166:AF166" si="6">SUM(B2:B163)</f>
        <v>138</v>
      </c>
      <c r="C166" s="38">
        <f t="shared" si="6"/>
        <v>279</v>
      </c>
      <c r="D166" s="38">
        <f t="shared" si="6"/>
        <v>31</v>
      </c>
      <c r="E166" s="38">
        <f t="shared" si="6"/>
        <v>149</v>
      </c>
      <c r="F166" s="38">
        <f t="shared" si="6"/>
        <v>216</v>
      </c>
      <c r="G166" s="38">
        <f t="shared" si="6"/>
        <v>293</v>
      </c>
      <c r="H166" s="38">
        <f t="shared" si="6"/>
        <v>300</v>
      </c>
      <c r="I166" s="38">
        <f t="shared" si="6"/>
        <v>115</v>
      </c>
      <c r="J166" s="38">
        <f t="shared" si="6"/>
        <v>37</v>
      </c>
      <c r="K166" s="38">
        <f t="shared" si="6"/>
        <v>58</v>
      </c>
      <c r="L166" s="38">
        <f t="shared" si="6"/>
        <v>12</v>
      </c>
      <c r="M166" s="38">
        <f t="shared" si="6"/>
        <v>348</v>
      </c>
      <c r="N166" s="38">
        <f t="shared" si="6"/>
        <v>307</v>
      </c>
      <c r="O166" s="38">
        <f t="shared" si="6"/>
        <v>159</v>
      </c>
      <c r="P166" s="38">
        <f t="shared" si="6"/>
        <v>50</v>
      </c>
      <c r="Q166" s="38">
        <f t="shared" si="6"/>
        <v>6</v>
      </c>
      <c r="R166" s="38">
        <f t="shared" si="6"/>
        <v>74</v>
      </c>
      <c r="S166" s="38">
        <f t="shared" si="6"/>
        <v>227</v>
      </c>
      <c r="T166" s="38">
        <f t="shared" si="6"/>
        <v>179</v>
      </c>
      <c r="U166" s="38">
        <f t="shared" si="6"/>
        <v>16</v>
      </c>
      <c r="V166" s="38">
        <f t="shared" si="6"/>
        <v>9</v>
      </c>
      <c r="W166" s="38">
        <f t="shared" si="6"/>
        <v>148</v>
      </c>
      <c r="X166" s="38">
        <f t="shared" si="6"/>
        <v>110</v>
      </c>
      <c r="Y166" s="38">
        <f t="shared" si="6"/>
        <v>210</v>
      </c>
      <c r="Z166" s="38">
        <f t="shared" si="6"/>
        <v>91</v>
      </c>
      <c r="AA166" s="38">
        <f t="shared" si="6"/>
        <v>18</v>
      </c>
      <c r="AB166" s="38">
        <f t="shared" si="6"/>
        <v>109</v>
      </c>
      <c r="AC166" s="38">
        <f t="shared" si="6"/>
        <v>71</v>
      </c>
      <c r="AD166" s="38">
        <f t="shared" si="6"/>
        <v>3</v>
      </c>
      <c r="AE166" s="38">
        <f t="shared" si="6"/>
        <v>13</v>
      </c>
      <c r="AF166" s="38">
        <f t="shared" si="6"/>
        <v>15</v>
      </c>
    </row>
    <row r="167" spans="1:39" ht="27" customHeight="1">
      <c r="A167" s="5" t="s">
        <v>170</v>
      </c>
      <c r="B167" s="37">
        <f t="shared" ref="B167:AF167" si="7">COUNT(B2:B163)</f>
        <v>16</v>
      </c>
      <c r="C167" s="37">
        <f t="shared" si="7"/>
        <v>24</v>
      </c>
      <c r="D167" s="37">
        <f t="shared" si="7"/>
        <v>6</v>
      </c>
      <c r="E167" s="37">
        <f t="shared" si="7"/>
        <v>13</v>
      </c>
      <c r="F167" s="37">
        <f t="shared" si="7"/>
        <v>22</v>
      </c>
      <c r="G167" s="37">
        <f t="shared" si="7"/>
        <v>21</v>
      </c>
      <c r="H167" s="37">
        <f t="shared" si="7"/>
        <v>20</v>
      </c>
      <c r="I167" s="37">
        <f t="shared" si="7"/>
        <v>8</v>
      </c>
      <c r="J167" s="37">
        <f t="shared" si="7"/>
        <v>12</v>
      </c>
      <c r="K167" s="37">
        <f t="shared" si="7"/>
        <v>8</v>
      </c>
      <c r="L167" s="37">
        <f t="shared" si="7"/>
        <v>3</v>
      </c>
      <c r="M167" s="37">
        <f t="shared" si="7"/>
        <v>16</v>
      </c>
      <c r="N167" s="37">
        <f t="shared" si="7"/>
        <v>14</v>
      </c>
      <c r="O167" s="37">
        <f t="shared" si="7"/>
        <v>10</v>
      </c>
      <c r="P167" s="37">
        <f t="shared" si="7"/>
        <v>9</v>
      </c>
      <c r="Q167" s="37">
        <f t="shared" si="7"/>
        <v>3</v>
      </c>
      <c r="R167" s="37">
        <f t="shared" si="7"/>
        <v>8</v>
      </c>
      <c r="S167" s="37">
        <f t="shared" si="7"/>
        <v>11</v>
      </c>
      <c r="T167" s="37">
        <f t="shared" si="7"/>
        <v>11</v>
      </c>
      <c r="U167" s="37">
        <f t="shared" si="7"/>
        <v>6</v>
      </c>
      <c r="V167" s="37">
        <f t="shared" si="7"/>
        <v>5</v>
      </c>
      <c r="W167" s="37">
        <f t="shared" si="7"/>
        <v>12</v>
      </c>
      <c r="X167" s="37">
        <f t="shared" si="7"/>
        <v>11</v>
      </c>
      <c r="Y167" s="37">
        <f t="shared" si="7"/>
        <v>16</v>
      </c>
      <c r="Z167" s="37">
        <f t="shared" si="7"/>
        <v>12</v>
      </c>
      <c r="AA167" s="37">
        <f t="shared" si="7"/>
        <v>9</v>
      </c>
      <c r="AB167" s="37">
        <f t="shared" si="7"/>
        <v>15</v>
      </c>
      <c r="AC167" s="37">
        <f t="shared" si="7"/>
        <v>13</v>
      </c>
      <c r="AD167" s="37">
        <f t="shared" si="7"/>
        <v>3</v>
      </c>
      <c r="AE167" s="37">
        <f t="shared" si="7"/>
        <v>8</v>
      </c>
      <c r="AF167" s="37">
        <f t="shared" si="7"/>
        <v>6</v>
      </c>
    </row>
    <row r="168" spans="1:39" ht="33" customHeight="1">
      <c r="A168" s="6" t="s">
        <v>171</v>
      </c>
      <c r="B168" s="39">
        <f t="shared" ref="B168" si="8">B166</f>
        <v>138</v>
      </c>
      <c r="C168" s="39">
        <f>SUM(C166+B168)</f>
        <v>417</v>
      </c>
      <c r="D168" s="39">
        <f t="shared" ref="D168:AF168" si="9">SUM(D166+C168)</f>
        <v>448</v>
      </c>
      <c r="E168" s="39">
        <f t="shared" si="9"/>
        <v>597</v>
      </c>
      <c r="F168" s="39">
        <f t="shared" si="9"/>
        <v>813</v>
      </c>
      <c r="G168" s="39">
        <f t="shared" si="9"/>
        <v>1106</v>
      </c>
      <c r="H168" s="39">
        <f t="shared" si="9"/>
        <v>1406</v>
      </c>
      <c r="I168" s="39">
        <f t="shared" si="9"/>
        <v>1521</v>
      </c>
      <c r="J168" s="39">
        <f t="shared" si="9"/>
        <v>1558</v>
      </c>
      <c r="K168" s="39">
        <f t="shared" si="9"/>
        <v>1616</v>
      </c>
      <c r="L168" s="39">
        <f t="shared" si="9"/>
        <v>1628</v>
      </c>
      <c r="M168" s="39">
        <f t="shared" si="9"/>
        <v>1976</v>
      </c>
      <c r="N168" s="39">
        <f t="shared" si="9"/>
        <v>2283</v>
      </c>
      <c r="O168" s="39">
        <f t="shared" si="9"/>
        <v>2442</v>
      </c>
      <c r="P168" s="39">
        <f t="shared" si="9"/>
        <v>2492</v>
      </c>
      <c r="Q168" s="39">
        <f t="shared" si="9"/>
        <v>2498</v>
      </c>
      <c r="R168" s="39">
        <f t="shared" si="9"/>
        <v>2572</v>
      </c>
      <c r="S168" s="39">
        <f t="shared" si="9"/>
        <v>2799</v>
      </c>
      <c r="T168" s="39">
        <f t="shared" si="9"/>
        <v>2978</v>
      </c>
      <c r="U168" s="39">
        <f t="shared" si="9"/>
        <v>2994</v>
      </c>
      <c r="V168" s="39">
        <f t="shared" si="9"/>
        <v>3003</v>
      </c>
      <c r="W168" s="39">
        <f t="shared" si="9"/>
        <v>3151</v>
      </c>
      <c r="X168" s="39">
        <f t="shared" si="9"/>
        <v>3261</v>
      </c>
      <c r="Y168" s="39">
        <f t="shared" si="9"/>
        <v>3471</v>
      </c>
      <c r="Z168" s="39">
        <f t="shared" si="9"/>
        <v>3562</v>
      </c>
      <c r="AA168" s="39">
        <f t="shared" si="9"/>
        <v>3580</v>
      </c>
      <c r="AB168" s="39">
        <f t="shared" si="9"/>
        <v>3689</v>
      </c>
      <c r="AC168" s="39">
        <f t="shared" si="9"/>
        <v>3760</v>
      </c>
      <c r="AD168" s="39">
        <f t="shared" si="9"/>
        <v>3763</v>
      </c>
      <c r="AE168" s="39">
        <f t="shared" si="9"/>
        <v>3776</v>
      </c>
      <c r="AF168" s="39">
        <f t="shared" si="9"/>
        <v>3791</v>
      </c>
      <c r="AG168" s="8">
        <f>SUM(B166:AF166)</f>
        <v>3791</v>
      </c>
    </row>
    <row r="169" spans="1:39" ht="27" customHeight="1">
      <c r="A169" s="10" t="s">
        <v>172</v>
      </c>
      <c r="B169" s="19">
        <f>SUM(B166+'juli-09'!AG169)</f>
        <v>1445</v>
      </c>
      <c r="C169" s="19">
        <f>SUM(C166+B169)</f>
        <v>1724</v>
      </c>
      <c r="D169" s="19">
        <f t="shared" ref="D169:AF169" si="10">SUM(D166+C169)</f>
        <v>1755</v>
      </c>
      <c r="E169" s="19">
        <f t="shared" si="10"/>
        <v>1904</v>
      </c>
      <c r="F169" s="19">
        <f t="shared" si="10"/>
        <v>2120</v>
      </c>
      <c r="G169" s="19">
        <f t="shared" si="10"/>
        <v>2413</v>
      </c>
      <c r="H169" s="19">
        <f t="shared" si="10"/>
        <v>2713</v>
      </c>
      <c r="I169" s="19">
        <f t="shared" si="10"/>
        <v>2828</v>
      </c>
      <c r="J169" s="19">
        <f t="shared" si="10"/>
        <v>2865</v>
      </c>
      <c r="K169" s="19">
        <f t="shared" si="10"/>
        <v>2923</v>
      </c>
      <c r="L169" s="19">
        <f t="shared" si="10"/>
        <v>2935</v>
      </c>
      <c r="M169" s="19">
        <f t="shared" si="10"/>
        <v>3283</v>
      </c>
      <c r="N169" s="19">
        <f t="shared" si="10"/>
        <v>3590</v>
      </c>
      <c r="O169" s="19">
        <f t="shared" si="10"/>
        <v>3749</v>
      </c>
      <c r="P169" s="19">
        <f t="shared" si="10"/>
        <v>3799</v>
      </c>
      <c r="Q169" s="19">
        <f t="shared" si="10"/>
        <v>3805</v>
      </c>
      <c r="R169" s="19">
        <f t="shared" si="10"/>
        <v>3879</v>
      </c>
      <c r="S169" s="19">
        <f t="shared" si="10"/>
        <v>4106</v>
      </c>
      <c r="T169" s="19">
        <f t="shared" si="10"/>
        <v>4285</v>
      </c>
      <c r="U169" s="19">
        <f t="shared" si="10"/>
        <v>4301</v>
      </c>
      <c r="V169" s="19">
        <f t="shared" si="10"/>
        <v>4310</v>
      </c>
      <c r="W169" s="19">
        <f t="shared" si="10"/>
        <v>4458</v>
      </c>
      <c r="X169" s="19">
        <f t="shared" si="10"/>
        <v>4568</v>
      </c>
      <c r="Y169" s="19">
        <f t="shared" si="10"/>
        <v>4778</v>
      </c>
      <c r="Z169" s="19">
        <f t="shared" si="10"/>
        <v>4869</v>
      </c>
      <c r="AA169" s="19">
        <f t="shared" si="10"/>
        <v>4887</v>
      </c>
      <c r="AB169" s="19">
        <f t="shared" si="10"/>
        <v>4996</v>
      </c>
      <c r="AC169" s="19">
        <f t="shared" si="10"/>
        <v>5067</v>
      </c>
      <c r="AD169" s="19">
        <f t="shared" si="10"/>
        <v>5070</v>
      </c>
      <c r="AE169" s="19">
        <f t="shared" si="10"/>
        <v>5083</v>
      </c>
      <c r="AF169" s="19">
        <f t="shared" si="10"/>
        <v>5098</v>
      </c>
      <c r="AG169" s="9">
        <f>SUM(AF169)</f>
        <v>5098</v>
      </c>
    </row>
    <row r="171" spans="1:39">
      <c r="A171" s="29" t="s">
        <v>188</v>
      </c>
    </row>
    <row r="172" spans="1:39">
      <c r="A172" s="29"/>
    </row>
  </sheetData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5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172"/>
  <sheetViews>
    <sheetView zoomScale="75" zoomScaleNormal="75" workbookViewId="0">
      <pane xSplit="1" ySplit="1" topLeftCell="B100" activePane="bottomRight" state="frozen"/>
      <selection pane="bottomRight" activeCell="W1" sqref="W1:W1048576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2" width="5.140625" bestFit="1" customWidth="1"/>
    <col min="3" max="4" width="2.7109375" customWidth="1"/>
    <col min="5" max="22" width="5.140625" bestFit="1" customWidth="1"/>
    <col min="23" max="23" width="2.7109375" customWidth="1"/>
    <col min="24" max="31" width="5.140625" bestFit="1" customWidth="1"/>
    <col min="32" max="32" width="7" hidden="1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189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 t="s">
        <v>85</v>
      </c>
      <c r="AG1" s="12" t="s">
        <v>1</v>
      </c>
      <c r="AH1" s="13" t="s">
        <v>2</v>
      </c>
      <c r="AI1" s="42" t="s">
        <v>3</v>
      </c>
      <c r="AJ1" s="42" t="s">
        <v>4</v>
      </c>
      <c r="AK1" s="42"/>
      <c r="AL1" s="55" t="s">
        <v>175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60"/>
      <c r="AG2" s="14">
        <f t="shared" ref="AG2:AG101" si="0">SUM(B2:AF2)</f>
        <v>0</v>
      </c>
      <c r="AH2" s="33">
        <f>SUM(AG2+'aug-09'!AH2)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60"/>
      <c r="AG3" s="14">
        <f t="shared" si="0"/>
        <v>0</v>
      </c>
      <c r="AH3" s="33">
        <f>SUM(AG3+'aug-09'!AH3)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60"/>
      <c r="AG4" s="14">
        <f t="shared" si="0"/>
        <v>0</v>
      </c>
      <c r="AH4" s="33">
        <f>SUM(AG4+'aug-09'!AH4)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60"/>
      <c r="AG5" s="14">
        <f t="shared" si="0"/>
        <v>0</v>
      </c>
      <c r="AH5" s="33">
        <f>SUM(AG5+'aug-09'!AH5)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60"/>
      <c r="AG6" s="14">
        <f t="shared" si="0"/>
        <v>0</v>
      </c>
      <c r="AH6" s="33">
        <f>SUM(AG6+'aug-09'!AH6)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60"/>
      <c r="AG7" s="14">
        <f t="shared" si="0"/>
        <v>0</v>
      </c>
      <c r="AH7" s="33">
        <f>SUM(AG7+'aug-09'!AH7)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60"/>
      <c r="AG8" s="14">
        <f t="shared" si="0"/>
        <v>0</v>
      </c>
      <c r="AH8" s="33">
        <f>SUM(AG8+'aug-09'!AH8)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60"/>
      <c r="AG9" s="14">
        <f t="shared" si="0"/>
        <v>0</v>
      </c>
      <c r="AH9" s="33">
        <f>SUM(AG9+'aug-09'!AH9)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60"/>
      <c r="AG10" s="14">
        <f t="shared" si="0"/>
        <v>0</v>
      </c>
      <c r="AH10" s="33">
        <f>SUM(AG10+'aug-09'!AH10)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>
      <c r="A11" s="59" t="s">
        <v>15</v>
      </c>
      <c r="B11" s="15"/>
      <c r="C11" s="60"/>
      <c r="D11" s="6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57">
        <v>1</v>
      </c>
      <c r="Q11" s="15"/>
      <c r="R11" s="15"/>
      <c r="S11" s="15"/>
      <c r="T11" s="15"/>
      <c r="U11" s="15"/>
      <c r="V11" s="15"/>
      <c r="W11" s="60"/>
      <c r="X11" s="15"/>
      <c r="Y11" s="15"/>
      <c r="Z11" s="15"/>
      <c r="AA11" s="15"/>
      <c r="AB11" s="15"/>
      <c r="AC11" s="15"/>
      <c r="AD11" s="31"/>
      <c r="AE11" s="15"/>
      <c r="AF11" s="60"/>
      <c r="AG11" s="14">
        <f t="shared" si="0"/>
        <v>1</v>
      </c>
      <c r="AH11" s="33">
        <f>SUM(AG11+'aug-09'!AH11)</f>
        <v>1</v>
      </c>
      <c r="AI11" s="50">
        <v>185</v>
      </c>
      <c r="AJ11" s="50">
        <v>91</v>
      </c>
      <c r="AK11" s="50"/>
      <c r="AL11" s="52">
        <f t="shared" si="1"/>
        <v>277</v>
      </c>
      <c r="AM11" s="45"/>
    </row>
    <row r="12" spans="1:39" s="2" customFormat="1" hidden="1">
      <c r="A12" s="16" t="s">
        <v>16</v>
      </c>
      <c r="B12" s="15"/>
      <c r="C12" s="60"/>
      <c r="D12" s="6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60"/>
      <c r="X12" s="15"/>
      <c r="Y12" s="15"/>
      <c r="Z12" s="15"/>
      <c r="AA12" s="15"/>
      <c r="AB12" s="15"/>
      <c r="AC12" s="15"/>
      <c r="AD12" s="31"/>
      <c r="AE12" s="15"/>
      <c r="AF12" s="60"/>
      <c r="AG12" s="14">
        <f t="shared" si="0"/>
        <v>0</v>
      </c>
      <c r="AH12" s="33">
        <f>SUM(AG12+'aug-09'!AH12)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15"/>
      <c r="C13" s="60"/>
      <c r="D13" s="6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60"/>
      <c r="X13" s="15"/>
      <c r="Y13" s="15"/>
      <c r="Z13" s="15"/>
      <c r="AA13" s="15"/>
      <c r="AB13" s="15"/>
      <c r="AC13" s="15"/>
      <c r="AD13" s="31"/>
      <c r="AE13" s="15"/>
      <c r="AF13" s="60"/>
      <c r="AG13" s="14">
        <f t="shared" si="0"/>
        <v>0</v>
      </c>
      <c r="AH13" s="33">
        <f>SUM(AG13+'aug-09'!AH13)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15"/>
      <c r="C14" s="60"/>
      <c r="D14" s="6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60"/>
      <c r="X14" s="15"/>
      <c r="Y14" s="15"/>
      <c r="Z14" s="15"/>
      <c r="AA14" s="15"/>
      <c r="AB14" s="15"/>
      <c r="AC14" s="15"/>
      <c r="AD14" s="31"/>
      <c r="AE14" s="15"/>
      <c r="AF14" s="60"/>
      <c r="AG14" s="14">
        <f t="shared" si="0"/>
        <v>0</v>
      </c>
      <c r="AH14" s="33">
        <f>SUM(AG14+'aug-09'!AH14)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15"/>
      <c r="C15" s="60"/>
      <c r="D15" s="6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60"/>
      <c r="X15" s="15"/>
      <c r="Y15" s="15"/>
      <c r="Z15" s="15"/>
      <c r="AA15" s="15"/>
      <c r="AB15" s="15"/>
      <c r="AC15" s="15"/>
      <c r="AD15" s="31"/>
      <c r="AE15" s="15"/>
      <c r="AF15" s="60"/>
      <c r="AG15" s="14">
        <f t="shared" si="0"/>
        <v>0</v>
      </c>
      <c r="AH15" s="33">
        <f>SUM(AG15+'aug-09'!AH15)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>
      <c r="A16" s="16" t="s">
        <v>20</v>
      </c>
      <c r="B16" s="15"/>
      <c r="C16" s="60"/>
      <c r="D16" s="60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60"/>
      <c r="X16" s="15"/>
      <c r="Y16" s="15"/>
      <c r="Z16" s="15"/>
      <c r="AA16" s="15"/>
      <c r="AB16" s="15"/>
      <c r="AC16" s="15"/>
      <c r="AD16" s="31"/>
      <c r="AE16" s="15"/>
      <c r="AF16" s="60"/>
      <c r="AG16" s="14">
        <f t="shared" si="0"/>
        <v>0</v>
      </c>
      <c r="AH16" s="33">
        <f>SUM(AG16+'aug-09'!AH16)</f>
        <v>1</v>
      </c>
      <c r="AI16" s="50">
        <v>5</v>
      </c>
      <c r="AJ16" s="50">
        <v>5</v>
      </c>
      <c r="AK16" s="50"/>
      <c r="AL16" s="52">
        <f t="shared" si="1"/>
        <v>11</v>
      </c>
      <c r="AM16" s="45"/>
    </row>
    <row r="17" spans="1:39" s="2" customFormat="1" hidden="1">
      <c r="A17" s="16" t="s">
        <v>21</v>
      </c>
      <c r="B17" s="15"/>
      <c r="C17" s="60"/>
      <c r="D17" s="6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60"/>
      <c r="X17" s="15"/>
      <c r="Y17" s="15"/>
      <c r="Z17" s="15"/>
      <c r="AA17" s="15"/>
      <c r="AB17" s="15"/>
      <c r="AC17" s="15"/>
      <c r="AD17" s="31"/>
      <c r="AE17" s="15"/>
      <c r="AF17" s="60"/>
      <c r="AG17" s="14">
        <f t="shared" si="0"/>
        <v>0</v>
      </c>
      <c r="AH17" s="33">
        <f>SUM(AG17+'aug-09'!AH17)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15"/>
      <c r="C18" s="60"/>
      <c r="D18" s="60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60"/>
      <c r="X18" s="15"/>
      <c r="Y18" s="15"/>
      <c r="Z18" s="15"/>
      <c r="AA18" s="15"/>
      <c r="AB18" s="15"/>
      <c r="AC18" s="15"/>
      <c r="AD18" s="31"/>
      <c r="AE18" s="15"/>
      <c r="AF18" s="60"/>
      <c r="AG18" s="14">
        <f t="shared" si="0"/>
        <v>0</v>
      </c>
      <c r="AH18" s="33">
        <f>SUM(AG18+'aug-09'!AH18)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15"/>
      <c r="C19" s="60"/>
      <c r="D19" s="60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60"/>
      <c r="X19" s="15"/>
      <c r="Y19" s="15"/>
      <c r="Z19" s="15"/>
      <c r="AA19" s="15"/>
      <c r="AB19" s="15"/>
      <c r="AC19" s="15"/>
      <c r="AD19" s="31"/>
      <c r="AE19" s="15"/>
      <c r="AF19" s="60"/>
      <c r="AG19" s="14">
        <f t="shared" si="0"/>
        <v>0</v>
      </c>
      <c r="AH19" s="33">
        <f>SUM(AG19+'aug-09'!AH19)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15"/>
      <c r="C20" s="60"/>
      <c r="D20" s="6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60"/>
      <c r="X20" s="15"/>
      <c r="Y20" s="15"/>
      <c r="Z20" s="15"/>
      <c r="AA20" s="15"/>
      <c r="AB20" s="15"/>
      <c r="AC20" s="15"/>
      <c r="AD20" s="31"/>
      <c r="AE20" s="15"/>
      <c r="AF20" s="60"/>
      <c r="AG20" s="14">
        <f t="shared" si="0"/>
        <v>0</v>
      </c>
      <c r="AH20" s="33">
        <f>SUM(AG20+'aug-09'!AH20)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15"/>
      <c r="C21" s="60"/>
      <c r="D21" s="60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60"/>
      <c r="X21" s="15"/>
      <c r="Y21" s="15"/>
      <c r="Z21" s="15"/>
      <c r="AA21" s="15"/>
      <c r="AB21" s="15"/>
      <c r="AC21" s="15"/>
      <c r="AD21" s="31"/>
      <c r="AE21" s="15"/>
      <c r="AF21" s="60"/>
      <c r="AG21" s="14">
        <f t="shared" si="0"/>
        <v>0</v>
      </c>
      <c r="AH21" s="33">
        <f>SUM(AG21+'aug-09'!AH21)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15"/>
      <c r="C22" s="60"/>
      <c r="D22" s="60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60"/>
      <c r="X22" s="15"/>
      <c r="Y22" s="15"/>
      <c r="Z22" s="15"/>
      <c r="AA22" s="15"/>
      <c r="AB22" s="15"/>
      <c r="AC22" s="15"/>
      <c r="AD22" s="31"/>
      <c r="AE22" s="15"/>
      <c r="AF22" s="60"/>
      <c r="AG22" s="14">
        <f t="shared" si="0"/>
        <v>0</v>
      </c>
      <c r="AH22" s="33">
        <f>SUM(AG22+'aug-09'!AH22)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15"/>
      <c r="C23" s="60"/>
      <c r="D23" s="60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60"/>
      <c r="X23" s="15"/>
      <c r="Y23" s="15"/>
      <c r="Z23" s="15"/>
      <c r="AA23" s="15"/>
      <c r="AB23" s="15"/>
      <c r="AC23" s="15"/>
      <c r="AD23" s="31"/>
      <c r="AE23" s="15"/>
      <c r="AF23" s="60"/>
      <c r="AG23" s="14">
        <f t="shared" si="0"/>
        <v>0</v>
      </c>
      <c r="AH23" s="33">
        <f>SUM(AG23+'aug-09'!AH23)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15"/>
      <c r="C24" s="60"/>
      <c r="D24" s="60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60"/>
      <c r="X24" s="15"/>
      <c r="Y24" s="15"/>
      <c r="Z24" s="15"/>
      <c r="AA24" s="15"/>
      <c r="AB24" s="15"/>
      <c r="AC24" s="15"/>
      <c r="AD24" s="31"/>
      <c r="AE24" s="15"/>
      <c r="AF24" s="60"/>
      <c r="AG24" s="14">
        <f t="shared" si="0"/>
        <v>0</v>
      </c>
      <c r="AH24" s="33">
        <f>SUM(AG24+'aug-09'!AH24)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15"/>
      <c r="C25" s="60"/>
      <c r="D25" s="60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60"/>
      <c r="X25" s="15"/>
      <c r="Y25" s="15"/>
      <c r="Z25" s="15"/>
      <c r="AA25" s="15"/>
      <c r="AB25" s="15"/>
      <c r="AC25" s="15"/>
      <c r="AD25" s="31"/>
      <c r="AE25" s="15"/>
      <c r="AF25" s="60"/>
      <c r="AG25" s="14">
        <f t="shared" si="0"/>
        <v>0</v>
      </c>
      <c r="AH25" s="33">
        <f>SUM(AG25+'aug-09'!AH25)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15"/>
      <c r="C26" s="60"/>
      <c r="D26" s="60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60"/>
      <c r="X26" s="15"/>
      <c r="Y26" s="15"/>
      <c r="Z26" s="15"/>
      <c r="AA26" s="15"/>
      <c r="AB26" s="15"/>
      <c r="AC26" s="15"/>
      <c r="AD26" s="31"/>
      <c r="AE26" s="15"/>
      <c r="AF26" s="60"/>
      <c r="AG26" s="14">
        <f t="shared" si="0"/>
        <v>0</v>
      </c>
      <c r="AH26" s="33">
        <f>SUM(AG26+'aug-09'!AH26)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15"/>
      <c r="C27" s="60"/>
      <c r="D27" s="60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60"/>
      <c r="X27" s="15"/>
      <c r="Y27" s="15"/>
      <c r="Z27" s="15"/>
      <c r="AA27" s="15"/>
      <c r="AB27" s="15"/>
      <c r="AC27" s="15"/>
      <c r="AD27" s="31"/>
      <c r="AE27" s="15"/>
      <c r="AF27" s="60"/>
      <c r="AG27" s="14">
        <f t="shared" si="0"/>
        <v>0</v>
      </c>
      <c r="AH27" s="33">
        <f>SUM(AG27+'aug-09'!AH27)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15"/>
      <c r="C28" s="60"/>
      <c r="D28" s="60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60"/>
      <c r="X28" s="15"/>
      <c r="Y28" s="15"/>
      <c r="Z28" s="15"/>
      <c r="AA28" s="15"/>
      <c r="AB28" s="15"/>
      <c r="AC28" s="15"/>
      <c r="AD28" s="31"/>
      <c r="AE28" s="15"/>
      <c r="AF28" s="60"/>
      <c r="AG28" s="14">
        <f t="shared" si="0"/>
        <v>0</v>
      </c>
      <c r="AH28" s="33">
        <f>SUM(AG28+'aug-09'!AH28)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>
      <c r="A29" s="16" t="s">
        <v>33</v>
      </c>
      <c r="B29" s="15"/>
      <c r="C29" s="60"/>
      <c r="D29" s="6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60"/>
      <c r="X29" s="15"/>
      <c r="Y29" s="15"/>
      <c r="Z29" s="15"/>
      <c r="AA29" s="15"/>
      <c r="AB29" s="15"/>
      <c r="AC29" s="15"/>
      <c r="AD29" s="15"/>
      <c r="AE29" s="15"/>
      <c r="AF29" s="60"/>
      <c r="AG29" s="14">
        <f t="shared" si="0"/>
        <v>0</v>
      </c>
      <c r="AH29" s="33">
        <f>SUM(AG29+'aug-09'!AH29)</f>
        <v>1</v>
      </c>
      <c r="AI29" s="50">
        <v>17</v>
      </c>
      <c r="AJ29" s="50">
        <v>14</v>
      </c>
      <c r="AK29" s="50"/>
      <c r="AL29" s="52">
        <f t="shared" si="1"/>
        <v>32</v>
      </c>
      <c r="AM29" s="45"/>
    </row>
    <row r="30" spans="1:39" s="2" customFormat="1" hidden="1">
      <c r="A30" s="16" t="s">
        <v>34</v>
      </c>
      <c r="B30" s="15"/>
      <c r="C30" s="60"/>
      <c r="D30" s="6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60"/>
      <c r="X30" s="15"/>
      <c r="Y30" s="15"/>
      <c r="Z30" s="15"/>
      <c r="AA30" s="15"/>
      <c r="AB30" s="15"/>
      <c r="AC30" s="15"/>
      <c r="AD30" s="15"/>
      <c r="AE30" s="15"/>
      <c r="AF30" s="60"/>
      <c r="AG30" s="14">
        <f t="shared" si="0"/>
        <v>0</v>
      </c>
      <c r="AH30" s="33">
        <f>SUM(AG30+'aug-09'!AH30)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15"/>
      <c r="C31" s="60"/>
      <c r="D31" s="6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60"/>
      <c r="X31" s="15"/>
      <c r="Y31" s="15"/>
      <c r="Z31" s="15"/>
      <c r="AA31" s="15"/>
      <c r="AB31" s="15"/>
      <c r="AC31" s="15"/>
      <c r="AD31" s="15"/>
      <c r="AE31" s="15"/>
      <c r="AF31" s="60"/>
      <c r="AG31" s="14">
        <f t="shared" si="0"/>
        <v>0</v>
      </c>
      <c r="AH31" s="33">
        <f>SUM(AG31+'aug-09'!AH31)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15"/>
      <c r="C32" s="60"/>
      <c r="D32" s="60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60"/>
      <c r="X32" s="15"/>
      <c r="Y32" s="15"/>
      <c r="Z32" s="15"/>
      <c r="AA32" s="15"/>
      <c r="AB32" s="15"/>
      <c r="AC32" s="15"/>
      <c r="AD32" s="15"/>
      <c r="AE32" s="15"/>
      <c r="AF32" s="60"/>
      <c r="AG32" s="14">
        <f t="shared" si="0"/>
        <v>0</v>
      </c>
      <c r="AH32" s="33">
        <f>SUM(AG32+'aug-09'!AH32)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15"/>
      <c r="C33" s="60"/>
      <c r="D33" s="60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60"/>
      <c r="X33" s="15"/>
      <c r="Y33" s="15"/>
      <c r="Z33" s="15"/>
      <c r="AA33" s="15"/>
      <c r="AB33" s="15"/>
      <c r="AC33" s="15"/>
      <c r="AD33" s="15"/>
      <c r="AE33" s="15"/>
      <c r="AF33" s="60"/>
      <c r="AG33" s="14">
        <f t="shared" si="0"/>
        <v>0</v>
      </c>
      <c r="AH33" s="33">
        <f>SUM(AG33+'aug-09'!AH33)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15"/>
      <c r="C34" s="60"/>
      <c r="D34" s="60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60"/>
      <c r="X34" s="15"/>
      <c r="Y34" s="15"/>
      <c r="Z34" s="15"/>
      <c r="AA34" s="15"/>
      <c r="AB34" s="15"/>
      <c r="AC34" s="15"/>
      <c r="AD34" s="15"/>
      <c r="AE34" s="15"/>
      <c r="AF34" s="60"/>
      <c r="AG34" s="14">
        <f t="shared" si="0"/>
        <v>0</v>
      </c>
      <c r="AH34" s="33">
        <f>SUM(AG34+'aug-09'!AH34)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15"/>
      <c r="C35" s="60"/>
      <c r="D35" s="60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60"/>
      <c r="X35" s="15"/>
      <c r="Y35" s="15"/>
      <c r="Z35" s="15"/>
      <c r="AA35" s="15"/>
      <c r="AB35" s="15"/>
      <c r="AC35" s="15"/>
      <c r="AD35" s="15"/>
      <c r="AE35" s="15"/>
      <c r="AF35" s="60"/>
      <c r="AG35" s="14">
        <f t="shared" si="0"/>
        <v>0</v>
      </c>
      <c r="AH35" s="33">
        <f>SUM(AG35+'aug-09'!AH35)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15"/>
      <c r="C36" s="60"/>
      <c r="D36" s="60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60"/>
      <c r="X36" s="15"/>
      <c r="Y36" s="15"/>
      <c r="Z36" s="15"/>
      <c r="AA36" s="15"/>
      <c r="AB36" s="15"/>
      <c r="AC36" s="15"/>
      <c r="AD36" s="15"/>
      <c r="AE36" s="15"/>
      <c r="AF36" s="60"/>
      <c r="AG36" s="14">
        <f t="shared" si="0"/>
        <v>0</v>
      </c>
      <c r="AH36" s="33">
        <f>SUM(AG36+'aug-09'!AH36)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15"/>
      <c r="C37" s="60"/>
      <c r="D37" s="60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60"/>
      <c r="X37" s="15"/>
      <c r="Y37" s="15"/>
      <c r="Z37" s="15"/>
      <c r="AA37" s="15"/>
      <c r="AB37" s="15"/>
      <c r="AC37" s="15"/>
      <c r="AD37" s="15"/>
      <c r="AE37" s="15"/>
      <c r="AF37" s="60"/>
      <c r="AG37" s="14">
        <f t="shared" si="0"/>
        <v>0</v>
      </c>
      <c r="AH37" s="33">
        <f>SUM(AG37+'aug-09'!AH37)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15"/>
      <c r="C38" s="60"/>
      <c r="D38" s="6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60"/>
      <c r="X38" s="15"/>
      <c r="Y38" s="15"/>
      <c r="Z38" s="15"/>
      <c r="AA38" s="15"/>
      <c r="AB38" s="15"/>
      <c r="AC38" s="15"/>
      <c r="AD38" s="15"/>
      <c r="AE38" s="15"/>
      <c r="AF38" s="60"/>
      <c r="AG38" s="14">
        <f t="shared" si="0"/>
        <v>0</v>
      </c>
      <c r="AH38" s="33">
        <f>SUM(AG38+'aug-09'!AH38)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15"/>
      <c r="C39" s="60"/>
      <c r="D39" s="60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60"/>
      <c r="X39" s="15"/>
      <c r="Y39" s="15"/>
      <c r="Z39" s="15"/>
      <c r="AA39" s="15"/>
      <c r="AB39" s="15"/>
      <c r="AC39" s="15"/>
      <c r="AD39" s="15"/>
      <c r="AE39" s="15"/>
      <c r="AF39" s="60"/>
      <c r="AG39" s="14">
        <f t="shared" si="0"/>
        <v>0</v>
      </c>
      <c r="AH39" s="33">
        <f>SUM(AG39+'aug-09'!AH39)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15"/>
      <c r="C40" s="60"/>
      <c r="D40" s="60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60"/>
      <c r="X40" s="15"/>
      <c r="Y40" s="15"/>
      <c r="Z40" s="15"/>
      <c r="AA40" s="15"/>
      <c r="AB40" s="15"/>
      <c r="AC40" s="15"/>
      <c r="AD40" s="15"/>
      <c r="AE40" s="15"/>
      <c r="AF40" s="60"/>
      <c r="AG40" s="14">
        <f t="shared" si="0"/>
        <v>0</v>
      </c>
      <c r="AH40" s="33">
        <f>SUM(AG40+'aug-09'!AH40)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15"/>
      <c r="C41" s="60"/>
      <c r="D41" s="60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60"/>
      <c r="X41" s="15"/>
      <c r="Y41" s="15"/>
      <c r="Z41" s="15"/>
      <c r="AA41" s="15"/>
      <c r="AB41" s="15"/>
      <c r="AC41" s="15"/>
      <c r="AD41" s="15"/>
      <c r="AE41" s="15"/>
      <c r="AF41" s="60"/>
      <c r="AG41" s="14">
        <f t="shared" si="0"/>
        <v>0</v>
      </c>
      <c r="AH41" s="33">
        <f>SUM(AG41+'aug-09'!AH41)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15"/>
      <c r="C42" s="60"/>
      <c r="D42" s="60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60"/>
      <c r="X42" s="15"/>
      <c r="Y42" s="15"/>
      <c r="Z42" s="15"/>
      <c r="AA42" s="15"/>
      <c r="AB42" s="15"/>
      <c r="AC42" s="15"/>
      <c r="AD42" s="15"/>
      <c r="AE42" s="15"/>
      <c r="AF42" s="60"/>
      <c r="AG42" s="14">
        <f t="shared" si="0"/>
        <v>0</v>
      </c>
      <c r="AH42" s="33">
        <f>SUM(AG42+'aug-09'!AH42)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 hidden="1">
      <c r="A43" s="16" t="s">
        <v>47</v>
      </c>
      <c r="B43" s="15"/>
      <c r="C43" s="60"/>
      <c r="D43" s="60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60"/>
      <c r="X43" s="15"/>
      <c r="Y43" s="15"/>
      <c r="Z43" s="15"/>
      <c r="AA43" s="15"/>
      <c r="AB43" s="15"/>
      <c r="AC43" s="15"/>
      <c r="AD43" s="15"/>
      <c r="AE43" s="15"/>
      <c r="AF43" s="60"/>
      <c r="AG43" s="14">
        <f t="shared" si="0"/>
        <v>0</v>
      </c>
      <c r="AH43" s="33">
        <f>SUM(AG43+'aug-09'!AH43)</f>
        <v>0</v>
      </c>
      <c r="AI43" s="50">
        <v>303</v>
      </c>
      <c r="AJ43" s="50">
        <v>434</v>
      </c>
      <c r="AK43" s="50"/>
      <c r="AL43" s="52">
        <f t="shared" si="1"/>
        <v>737</v>
      </c>
      <c r="AM43" s="45"/>
    </row>
    <row r="44" spans="1:39" s="2" customFormat="1" hidden="1">
      <c r="A44" s="35" t="s">
        <v>48</v>
      </c>
      <c r="B44" s="15"/>
      <c r="C44" s="60"/>
      <c r="D44" s="60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60"/>
      <c r="X44" s="15"/>
      <c r="Y44" s="15"/>
      <c r="Z44" s="15"/>
      <c r="AA44" s="15"/>
      <c r="AB44" s="15"/>
      <c r="AC44" s="15"/>
      <c r="AD44" s="15"/>
      <c r="AE44" s="15"/>
      <c r="AF44" s="60"/>
      <c r="AG44" s="14">
        <f t="shared" si="0"/>
        <v>0</v>
      </c>
      <c r="AH44" s="33">
        <f>SUM(AG44+'aug-09'!AH44)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15"/>
      <c r="C45" s="60"/>
      <c r="D45" s="60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60"/>
      <c r="X45" s="15"/>
      <c r="Y45" s="15"/>
      <c r="Z45" s="15"/>
      <c r="AA45" s="15"/>
      <c r="AB45" s="15"/>
      <c r="AC45" s="15"/>
      <c r="AD45" s="15"/>
      <c r="AE45" s="15"/>
      <c r="AF45" s="60"/>
      <c r="AG45" s="14">
        <f t="shared" si="0"/>
        <v>0</v>
      </c>
      <c r="AH45" s="33">
        <f>SUM(AG45+'aug-09'!AH45)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15"/>
      <c r="C46" s="60"/>
      <c r="D46" s="60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60"/>
      <c r="X46" s="15"/>
      <c r="Y46" s="15"/>
      <c r="Z46" s="15"/>
      <c r="AA46" s="15"/>
      <c r="AB46" s="15"/>
      <c r="AC46" s="15"/>
      <c r="AD46" s="15"/>
      <c r="AE46" s="30"/>
      <c r="AF46" s="60"/>
      <c r="AG46" s="14">
        <f t="shared" si="0"/>
        <v>0</v>
      </c>
      <c r="AH46" s="33">
        <f>SUM(AG46+'aug-09'!AH46)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 hidden="1">
      <c r="A47" s="16" t="s">
        <v>51</v>
      </c>
      <c r="B47" s="15"/>
      <c r="C47" s="60"/>
      <c r="D47" s="6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60"/>
      <c r="X47" s="15"/>
      <c r="Y47" s="15"/>
      <c r="Z47" s="15"/>
      <c r="AA47" s="15"/>
      <c r="AB47" s="15"/>
      <c r="AC47" s="15"/>
      <c r="AD47" s="15"/>
      <c r="AE47" s="15"/>
      <c r="AF47" s="60"/>
      <c r="AG47" s="14">
        <f t="shared" si="0"/>
        <v>0</v>
      </c>
      <c r="AH47" s="33">
        <f>SUM(AG47+'aug-09'!AH47)</f>
        <v>0</v>
      </c>
      <c r="AI47" s="50">
        <v>361</v>
      </c>
      <c r="AJ47" s="50">
        <v>55</v>
      </c>
      <c r="AK47" s="50"/>
      <c r="AL47" s="52">
        <f t="shared" si="1"/>
        <v>416</v>
      </c>
      <c r="AM47" s="45"/>
    </row>
    <row r="48" spans="1:39" s="2" customFormat="1" hidden="1">
      <c r="A48" s="16" t="s">
        <v>52</v>
      </c>
      <c r="B48" s="15"/>
      <c r="C48" s="60"/>
      <c r="D48" s="60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60"/>
      <c r="X48" s="15"/>
      <c r="Y48" s="15"/>
      <c r="Z48" s="15"/>
      <c r="AA48" s="15"/>
      <c r="AB48" s="15"/>
      <c r="AC48" s="15"/>
      <c r="AD48" s="15"/>
      <c r="AE48" s="15"/>
      <c r="AF48" s="60"/>
      <c r="AG48" s="14">
        <f t="shared" si="0"/>
        <v>0</v>
      </c>
      <c r="AH48" s="33">
        <f>SUM(AG48+'aug-09'!AH48)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15"/>
      <c r="C49" s="60"/>
      <c r="D49" s="60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60"/>
      <c r="X49" s="15"/>
      <c r="Y49" s="15"/>
      <c r="Z49" s="15"/>
      <c r="AA49" s="15"/>
      <c r="AB49" s="15"/>
      <c r="AC49" s="15"/>
      <c r="AD49" s="15"/>
      <c r="AE49" s="15"/>
      <c r="AF49" s="60"/>
      <c r="AG49" s="14">
        <f t="shared" si="0"/>
        <v>0</v>
      </c>
      <c r="AH49" s="33">
        <f>SUM(AG49+'aug-09'!AH49)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15"/>
      <c r="C50" s="60"/>
      <c r="D50" s="60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60"/>
      <c r="X50" s="15"/>
      <c r="Y50" s="15"/>
      <c r="Z50" s="15"/>
      <c r="AA50" s="15"/>
      <c r="AB50" s="15"/>
      <c r="AC50" s="15"/>
      <c r="AD50" s="15"/>
      <c r="AE50" s="15"/>
      <c r="AF50" s="60"/>
      <c r="AG50" s="14">
        <f t="shared" si="0"/>
        <v>0</v>
      </c>
      <c r="AH50" s="33">
        <f>SUM(AG50+'aug-09'!AH50)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>
      <c r="A51" s="16" t="s">
        <v>55</v>
      </c>
      <c r="B51" s="15"/>
      <c r="C51" s="60"/>
      <c r="D51" s="60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60"/>
      <c r="X51" s="15"/>
      <c r="Y51" s="15"/>
      <c r="Z51" s="15"/>
      <c r="AA51" s="15"/>
      <c r="AB51" s="15"/>
      <c r="AC51" s="15"/>
      <c r="AD51" s="15"/>
      <c r="AE51" s="15"/>
      <c r="AF51" s="60"/>
      <c r="AG51" s="14">
        <f t="shared" si="0"/>
        <v>0</v>
      </c>
      <c r="AH51" s="33">
        <f>SUM(AG51+'aug-09'!AH51)</f>
        <v>4</v>
      </c>
      <c r="AI51" s="50">
        <v>176</v>
      </c>
      <c r="AJ51" s="50">
        <v>56</v>
      </c>
      <c r="AK51" s="50"/>
      <c r="AL51" s="52">
        <f t="shared" si="1"/>
        <v>236</v>
      </c>
      <c r="AM51" s="45"/>
    </row>
    <row r="52" spans="1:39" hidden="1">
      <c r="A52" s="16" t="s">
        <v>56</v>
      </c>
      <c r="B52" s="15"/>
      <c r="C52" s="60"/>
      <c r="D52" s="60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60"/>
      <c r="X52" s="15"/>
      <c r="Y52" s="15"/>
      <c r="Z52" s="15"/>
      <c r="AA52" s="15"/>
      <c r="AB52" s="15"/>
      <c r="AC52" s="15"/>
      <c r="AD52" s="15"/>
      <c r="AE52" s="15"/>
      <c r="AF52" s="60"/>
      <c r="AG52" s="14">
        <f t="shared" si="0"/>
        <v>0</v>
      </c>
      <c r="AH52" s="33">
        <f>SUM(AG52+'aug-09'!AH52)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>
      <c r="A53" s="16" t="s">
        <v>57</v>
      </c>
      <c r="B53" s="15"/>
      <c r="C53" s="60"/>
      <c r="D53" s="60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60"/>
      <c r="X53" s="15"/>
      <c r="Y53" s="15"/>
      <c r="Z53" s="15"/>
      <c r="AA53" s="15"/>
      <c r="AB53" s="15"/>
      <c r="AC53" s="15"/>
      <c r="AD53" s="15"/>
      <c r="AE53" s="15"/>
      <c r="AF53" s="60"/>
      <c r="AG53" s="14">
        <f t="shared" si="0"/>
        <v>0</v>
      </c>
      <c r="AH53" s="33">
        <f>SUM(AG53+'aug-09'!AH53)</f>
        <v>9</v>
      </c>
      <c r="AI53" s="50">
        <v>62</v>
      </c>
      <c r="AJ53" s="50">
        <v>28</v>
      </c>
      <c r="AK53" s="50"/>
      <c r="AL53" s="52">
        <f t="shared" si="1"/>
        <v>99</v>
      </c>
      <c r="AM53" s="45"/>
    </row>
    <row r="54" spans="1:39" s="2" customFormat="1">
      <c r="A54" s="16" t="s">
        <v>58</v>
      </c>
      <c r="B54" s="15"/>
      <c r="C54" s="60"/>
      <c r="D54" s="60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60"/>
      <c r="X54" s="15"/>
      <c r="Y54" s="15"/>
      <c r="Z54" s="15"/>
      <c r="AA54" s="15"/>
      <c r="AB54" s="15"/>
      <c r="AC54" s="15"/>
      <c r="AD54" s="15"/>
      <c r="AE54" s="15"/>
      <c r="AF54" s="60"/>
      <c r="AG54" s="14">
        <f t="shared" si="0"/>
        <v>0</v>
      </c>
      <c r="AH54" s="33">
        <f>SUM(AG54+'aug-09'!AH54)</f>
        <v>2</v>
      </c>
      <c r="AI54" s="50">
        <v>169</v>
      </c>
      <c r="AJ54" s="50">
        <v>88</v>
      </c>
      <c r="AK54" s="50"/>
      <c r="AL54" s="52">
        <f t="shared" si="1"/>
        <v>259</v>
      </c>
      <c r="AM54" s="45"/>
    </row>
    <row r="55" spans="1:39" s="2" customFormat="1">
      <c r="A55" s="16" t="s">
        <v>59</v>
      </c>
      <c r="B55" s="15"/>
      <c r="C55" s="60"/>
      <c r="D55" s="60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60"/>
      <c r="X55" s="15"/>
      <c r="Y55" s="15">
        <v>1</v>
      </c>
      <c r="Z55" s="15"/>
      <c r="AA55" s="15"/>
      <c r="AB55" s="15"/>
      <c r="AC55" s="15"/>
      <c r="AD55" s="15"/>
      <c r="AE55" s="15"/>
      <c r="AF55" s="60"/>
      <c r="AG55" s="14">
        <f t="shared" si="0"/>
        <v>1</v>
      </c>
      <c r="AH55" s="33">
        <f>SUM(AG55+'aug-09'!AH55)</f>
        <v>3</v>
      </c>
      <c r="AI55" s="50">
        <v>310</v>
      </c>
      <c r="AJ55" s="50">
        <v>281</v>
      </c>
      <c r="AK55" s="50"/>
      <c r="AL55" s="52">
        <f t="shared" si="1"/>
        <v>594</v>
      </c>
      <c r="AM55" s="45"/>
    </row>
    <row r="56" spans="1:39" s="2" customFormat="1" hidden="1">
      <c r="A56" s="16" t="s">
        <v>60</v>
      </c>
      <c r="B56" s="15"/>
      <c r="C56" s="60"/>
      <c r="D56" s="60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60"/>
      <c r="X56" s="15"/>
      <c r="Y56" s="15"/>
      <c r="Z56" s="15"/>
      <c r="AA56" s="15"/>
      <c r="AB56" s="15"/>
      <c r="AC56" s="15"/>
      <c r="AD56" s="15"/>
      <c r="AE56" s="15"/>
      <c r="AF56" s="60"/>
      <c r="AG56" s="14">
        <f t="shared" si="0"/>
        <v>0</v>
      </c>
      <c r="AH56" s="33">
        <f>SUM(AG56+'aug-09'!AH56)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>
      <c r="A57" s="59" t="s">
        <v>61</v>
      </c>
      <c r="B57" s="15"/>
      <c r="C57" s="60"/>
      <c r="D57" s="60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60"/>
      <c r="X57" s="15"/>
      <c r="Y57" s="15"/>
      <c r="Z57" s="15"/>
      <c r="AA57" s="57">
        <v>1</v>
      </c>
      <c r="AB57" s="15"/>
      <c r="AC57" s="15"/>
      <c r="AD57" s="15"/>
      <c r="AE57" s="15"/>
      <c r="AF57" s="60"/>
      <c r="AG57" s="14">
        <f t="shared" si="0"/>
        <v>1</v>
      </c>
      <c r="AH57" s="33">
        <f>SUM(AG57+'aug-09'!AH57)</f>
        <v>1</v>
      </c>
      <c r="AI57" s="50">
        <v>108</v>
      </c>
      <c r="AJ57" s="50">
        <v>66</v>
      </c>
      <c r="AK57" s="50"/>
      <c r="AL57" s="52">
        <f t="shared" si="1"/>
        <v>175</v>
      </c>
      <c r="AM57" s="45"/>
    </row>
    <row r="58" spans="1:39" s="2" customFormat="1" hidden="1">
      <c r="A58" s="16" t="s">
        <v>62</v>
      </c>
      <c r="B58" s="15"/>
      <c r="C58" s="60"/>
      <c r="D58" s="60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60"/>
      <c r="X58" s="15"/>
      <c r="Y58" s="15"/>
      <c r="Z58" s="15"/>
      <c r="AA58" s="15"/>
      <c r="AB58" s="15"/>
      <c r="AC58" s="15"/>
      <c r="AD58" s="15"/>
      <c r="AE58" s="15"/>
      <c r="AF58" s="60"/>
      <c r="AG58" s="14">
        <f t="shared" si="0"/>
        <v>0</v>
      </c>
      <c r="AH58" s="33">
        <f>SUM(AG58+'aug-09'!AH58)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15"/>
      <c r="C59" s="60"/>
      <c r="D59" s="60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60"/>
      <c r="X59" s="15"/>
      <c r="Y59" s="15"/>
      <c r="Z59" s="15"/>
      <c r="AA59" s="15"/>
      <c r="AB59" s="15"/>
      <c r="AC59" s="15"/>
      <c r="AD59" s="15"/>
      <c r="AE59" s="15"/>
      <c r="AF59" s="60"/>
      <c r="AG59" s="14">
        <f t="shared" si="0"/>
        <v>0</v>
      </c>
      <c r="AH59" s="33">
        <f>SUM(AG59+'aug-09'!AH59)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15"/>
      <c r="C60" s="60"/>
      <c r="D60" s="60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60"/>
      <c r="X60" s="15"/>
      <c r="Y60" s="15"/>
      <c r="Z60" s="15"/>
      <c r="AA60" s="15"/>
      <c r="AB60" s="15"/>
      <c r="AC60" s="15"/>
      <c r="AD60" s="15"/>
      <c r="AE60" s="15"/>
      <c r="AF60" s="60"/>
      <c r="AG60" s="14">
        <f t="shared" si="0"/>
        <v>0</v>
      </c>
      <c r="AH60" s="33">
        <f>SUM(AG60+'aug-09'!AH60)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>
      <c r="A61" s="16" t="s">
        <v>65</v>
      </c>
      <c r="B61" s="15"/>
      <c r="C61" s="60"/>
      <c r="D61" s="60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60"/>
      <c r="X61" s="15"/>
      <c r="Y61" s="15"/>
      <c r="Z61" s="15"/>
      <c r="AA61" s="15"/>
      <c r="AB61" s="15"/>
      <c r="AC61" s="15"/>
      <c r="AD61" s="15"/>
      <c r="AE61" s="15"/>
      <c r="AF61" s="60"/>
      <c r="AG61" s="14">
        <f t="shared" si="0"/>
        <v>0</v>
      </c>
      <c r="AH61" s="33">
        <f>SUM(AG61+'aug-09'!AH61)</f>
        <v>1</v>
      </c>
      <c r="AI61" s="50">
        <v>77</v>
      </c>
      <c r="AJ61" s="50">
        <v>17</v>
      </c>
      <c r="AK61" s="50"/>
      <c r="AL61" s="52">
        <f t="shared" si="1"/>
        <v>95</v>
      </c>
      <c r="AM61" s="45"/>
    </row>
    <row r="62" spans="1:39">
      <c r="A62" s="16" t="s">
        <v>66</v>
      </c>
      <c r="B62" s="15"/>
      <c r="C62" s="60"/>
      <c r="D62" s="60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60"/>
      <c r="X62" s="15"/>
      <c r="Y62" s="15"/>
      <c r="Z62" s="15"/>
      <c r="AA62" s="15"/>
      <c r="AB62" s="15"/>
      <c r="AC62" s="15"/>
      <c r="AD62" s="15"/>
      <c r="AE62" s="15"/>
      <c r="AF62" s="60"/>
      <c r="AG62" s="14">
        <f t="shared" si="0"/>
        <v>0</v>
      </c>
      <c r="AH62" s="33">
        <f>SUM(AG62+'aug-09'!AH62)</f>
        <v>1</v>
      </c>
      <c r="AI62" s="50">
        <v>237</v>
      </c>
      <c r="AJ62" s="50">
        <v>4</v>
      </c>
      <c r="AK62" s="50"/>
      <c r="AL62" s="52">
        <f t="shared" si="1"/>
        <v>242</v>
      </c>
      <c r="AM62" s="45"/>
    </row>
    <row r="63" spans="1:39">
      <c r="A63" s="16" t="s">
        <v>67</v>
      </c>
      <c r="B63" s="15">
        <v>1</v>
      </c>
      <c r="C63" s="60"/>
      <c r="D63" s="60"/>
      <c r="E63" s="15"/>
      <c r="F63" s="15"/>
      <c r="G63" s="15">
        <v>2</v>
      </c>
      <c r="H63" s="15"/>
      <c r="I63" s="15"/>
      <c r="J63" s="15"/>
      <c r="K63" s="15"/>
      <c r="L63" s="15">
        <v>1</v>
      </c>
      <c r="M63" s="15"/>
      <c r="N63" s="15"/>
      <c r="O63" s="15">
        <v>5</v>
      </c>
      <c r="P63" s="15">
        <v>5</v>
      </c>
      <c r="Q63" s="15">
        <v>2</v>
      </c>
      <c r="R63" s="15">
        <v>3</v>
      </c>
      <c r="S63" s="15"/>
      <c r="T63" s="15">
        <v>1</v>
      </c>
      <c r="U63" s="15"/>
      <c r="V63" s="15"/>
      <c r="W63" s="60"/>
      <c r="X63" s="15" t="s">
        <v>85</v>
      </c>
      <c r="Y63" s="15" t="s">
        <v>85</v>
      </c>
      <c r="Z63" s="15"/>
      <c r="AA63" s="15"/>
      <c r="AB63" s="15"/>
      <c r="AC63" s="15"/>
      <c r="AD63" s="15" t="s">
        <v>85</v>
      </c>
      <c r="AE63" s="15"/>
      <c r="AF63" s="60"/>
      <c r="AG63" s="14">
        <f t="shared" si="0"/>
        <v>20</v>
      </c>
      <c r="AH63" s="33">
        <f>SUM(AG63+'aug-09'!AH63)</f>
        <v>1969</v>
      </c>
      <c r="AI63" s="50">
        <v>1017</v>
      </c>
      <c r="AJ63" s="50">
        <v>6630</v>
      </c>
      <c r="AK63" s="50"/>
      <c r="AL63" s="52">
        <f t="shared" si="1"/>
        <v>9616</v>
      </c>
      <c r="AM63" s="45"/>
    </row>
    <row r="64" spans="1:39">
      <c r="A64" s="59" t="s">
        <v>68</v>
      </c>
      <c r="B64" s="15"/>
      <c r="C64" s="60"/>
      <c r="D64" s="60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60"/>
      <c r="X64" s="57">
        <v>1</v>
      </c>
      <c r="Y64" s="15">
        <v>1</v>
      </c>
      <c r="Z64" s="15"/>
      <c r="AA64" s="15"/>
      <c r="AB64" s="15"/>
      <c r="AC64" s="15"/>
      <c r="AD64" s="15">
        <v>2</v>
      </c>
      <c r="AE64" s="15"/>
      <c r="AF64" s="60"/>
      <c r="AG64" s="14">
        <f t="shared" si="0"/>
        <v>4</v>
      </c>
      <c r="AH64" s="33">
        <f>SUM(AG64+'aug-09'!AH64)</f>
        <v>4</v>
      </c>
      <c r="AI64" s="50">
        <v>174</v>
      </c>
      <c r="AJ64" s="50">
        <v>143</v>
      </c>
      <c r="AK64" s="50"/>
      <c r="AL64" s="52">
        <f t="shared" si="1"/>
        <v>321</v>
      </c>
      <c r="AM64" s="45"/>
    </row>
    <row r="65" spans="1:39" s="2" customFormat="1" hidden="1">
      <c r="A65" s="16" t="s">
        <v>69</v>
      </c>
      <c r="B65" s="15"/>
      <c r="C65" s="60"/>
      <c r="D65" s="60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60"/>
      <c r="X65" s="15"/>
      <c r="Y65" s="15"/>
      <c r="Z65" s="15"/>
      <c r="AA65" s="15"/>
      <c r="AB65" s="15"/>
      <c r="AC65" s="15"/>
      <c r="AD65" s="15"/>
      <c r="AE65" s="15"/>
      <c r="AF65" s="60"/>
      <c r="AG65" s="14">
        <f t="shared" si="0"/>
        <v>0</v>
      </c>
      <c r="AH65" s="33">
        <f>SUM(AG65+'aug-09'!AH65)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>
      <c r="A66" s="16" t="s">
        <v>70</v>
      </c>
      <c r="B66" s="15"/>
      <c r="C66" s="60"/>
      <c r="D66" s="60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60"/>
      <c r="X66" s="15"/>
      <c r="Y66" s="15"/>
      <c r="Z66" s="15"/>
      <c r="AA66" s="15"/>
      <c r="AB66" s="15"/>
      <c r="AC66" s="15"/>
      <c r="AD66" s="15"/>
      <c r="AE66" s="15"/>
      <c r="AF66" s="14"/>
      <c r="AG66" s="14">
        <f t="shared" si="0"/>
        <v>0</v>
      </c>
      <c r="AH66" s="33">
        <f>SUM(AG66+'aug-09'!AH66)</f>
        <v>1</v>
      </c>
      <c r="AI66" s="50">
        <v>191</v>
      </c>
      <c r="AJ66" s="50">
        <v>39</v>
      </c>
      <c r="AK66" s="50"/>
      <c r="AL66" s="52">
        <f t="shared" si="1"/>
        <v>231</v>
      </c>
      <c r="AM66" s="45"/>
    </row>
    <row r="67" spans="1:39" s="3" customFormat="1" hidden="1">
      <c r="A67" s="16" t="s">
        <v>71</v>
      </c>
      <c r="B67" s="15"/>
      <c r="C67" s="60"/>
      <c r="D67" s="60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60"/>
      <c r="X67" s="15"/>
      <c r="Y67" s="15"/>
      <c r="Z67" s="15"/>
      <c r="AA67" s="15"/>
      <c r="AB67" s="15"/>
      <c r="AC67" s="15"/>
      <c r="AD67" s="15"/>
      <c r="AE67" s="15"/>
      <c r="AF67" s="14"/>
      <c r="AG67" s="14">
        <f t="shared" si="0"/>
        <v>0</v>
      </c>
      <c r="AH67" s="33">
        <f>SUM(AG67+'aug-09'!AH67)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>
      <c r="A68" s="16" t="s">
        <v>72</v>
      </c>
      <c r="B68" s="15"/>
      <c r="C68" s="60"/>
      <c r="D68" s="60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60"/>
      <c r="X68" s="15"/>
      <c r="Y68" s="15"/>
      <c r="Z68" s="15"/>
      <c r="AA68" s="15"/>
      <c r="AB68" s="15"/>
      <c r="AC68" s="15"/>
      <c r="AD68" s="15"/>
      <c r="AE68" s="15"/>
      <c r="AF68" s="14"/>
      <c r="AG68" s="14">
        <f t="shared" si="0"/>
        <v>0</v>
      </c>
      <c r="AH68" s="33">
        <f>SUM(AG68+'aug-09'!AH68)</f>
        <v>7</v>
      </c>
      <c r="AI68" s="50">
        <v>607</v>
      </c>
      <c r="AJ68" s="50">
        <v>181</v>
      </c>
      <c r="AK68" s="50"/>
      <c r="AL68" s="52">
        <f t="shared" si="2"/>
        <v>795</v>
      </c>
      <c r="AM68" s="45"/>
    </row>
    <row r="69" spans="1:39" s="3" customFormat="1" hidden="1">
      <c r="A69" s="16" t="s">
        <v>73</v>
      </c>
      <c r="B69" s="15"/>
      <c r="C69" s="60"/>
      <c r="D69" s="60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60"/>
      <c r="X69" s="15"/>
      <c r="Y69" s="15"/>
      <c r="Z69" s="15"/>
      <c r="AA69" s="15"/>
      <c r="AB69" s="15"/>
      <c r="AC69" s="15"/>
      <c r="AD69" s="15"/>
      <c r="AE69" s="15"/>
      <c r="AF69" s="14"/>
      <c r="AG69" s="14">
        <f t="shared" si="0"/>
        <v>0</v>
      </c>
      <c r="AH69" s="33">
        <f>SUM(AG69+'aug-09'!AH69)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 hidden="1">
      <c r="A70" s="16" t="s">
        <v>74</v>
      </c>
      <c r="B70" s="15"/>
      <c r="C70" s="60"/>
      <c r="D70" s="60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60"/>
      <c r="X70" s="15"/>
      <c r="Y70" s="15"/>
      <c r="Z70" s="15"/>
      <c r="AA70" s="15"/>
      <c r="AB70" s="15"/>
      <c r="AC70" s="15"/>
      <c r="AD70" s="15"/>
      <c r="AE70" s="15"/>
      <c r="AF70" s="14"/>
      <c r="AG70" s="14">
        <f t="shared" si="0"/>
        <v>0</v>
      </c>
      <c r="AH70" s="33">
        <f>SUM(AG70+'aug-09'!AH70)</f>
        <v>0</v>
      </c>
      <c r="AI70" s="50">
        <v>82</v>
      </c>
      <c r="AJ70" s="50">
        <v>235</v>
      </c>
      <c r="AK70" s="50"/>
      <c r="AL70" s="52">
        <f t="shared" si="2"/>
        <v>317</v>
      </c>
      <c r="AM70" s="45"/>
    </row>
    <row r="71" spans="1:39" s="3" customFormat="1" hidden="1">
      <c r="A71" s="16" t="s">
        <v>75</v>
      </c>
      <c r="B71" s="15"/>
      <c r="C71" s="60"/>
      <c r="D71" s="60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60"/>
      <c r="X71" s="15"/>
      <c r="Y71" s="15"/>
      <c r="Z71" s="15"/>
      <c r="AA71" s="15"/>
      <c r="AB71" s="15"/>
      <c r="AC71" s="15"/>
      <c r="AD71" s="15"/>
      <c r="AE71" s="15"/>
      <c r="AF71" s="14"/>
      <c r="AG71" s="14">
        <f t="shared" si="0"/>
        <v>0</v>
      </c>
      <c r="AH71" s="33">
        <f>SUM(AG71+'aug-09'!AH71)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16" t="s">
        <v>76</v>
      </c>
      <c r="B72" s="15"/>
      <c r="C72" s="60"/>
      <c r="D72" s="60"/>
      <c r="E72" s="15"/>
      <c r="F72" s="15"/>
      <c r="G72" s="15">
        <v>6</v>
      </c>
      <c r="H72" s="15"/>
      <c r="I72" s="15">
        <v>1</v>
      </c>
      <c r="J72" s="15"/>
      <c r="K72" s="15">
        <v>18</v>
      </c>
      <c r="L72" s="15">
        <v>20</v>
      </c>
      <c r="M72" s="15">
        <v>10</v>
      </c>
      <c r="N72" s="15">
        <v>12</v>
      </c>
      <c r="O72" s="15">
        <v>20</v>
      </c>
      <c r="P72" s="15">
        <v>4</v>
      </c>
      <c r="Q72" s="15">
        <v>3</v>
      </c>
      <c r="R72" s="15">
        <v>12</v>
      </c>
      <c r="S72" s="15">
        <v>10</v>
      </c>
      <c r="T72" s="15">
        <v>7</v>
      </c>
      <c r="U72" s="15">
        <v>2</v>
      </c>
      <c r="V72" s="15">
        <v>4</v>
      </c>
      <c r="W72" s="60"/>
      <c r="X72" s="15">
        <v>2</v>
      </c>
      <c r="Y72" s="15">
        <v>8</v>
      </c>
      <c r="Z72" s="15">
        <v>13</v>
      </c>
      <c r="AA72" s="15">
        <v>3</v>
      </c>
      <c r="AB72" s="15"/>
      <c r="AC72" s="15">
        <v>3</v>
      </c>
      <c r="AD72" s="15">
        <v>2</v>
      </c>
      <c r="AE72" s="15">
        <v>9</v>
      </c>
      <c r="AF72" s="61"/>
      <c r="AG72" s="14">
        <f t="shared" si="0"/>
        <v>169</v>
      </c>
      <c r="AH72" s="33">
        <f>SUM(AG72+'aug-09'!AH72)</f>
        <v>173</v>
      </c>
      <c r="AI72" s="50">
        <v>3062</v>
      </c>
      <c r="AJ72" s="50">
        <v>3672</v>
      </c>
      <c r="AK72" s="50"/>
      <c r="AL72" s="52">
        <f t="shared" si="2"/>
        <v>6907</v>
      </c>
      <c r="AM72" s="45"/>
    </row>
    <row r="73" spans="1:39" s="3" customFormat="1">
      <c r="A73" s="16" t="s">
        <v>77</v>
      </c>
      <c r="B73" s="15"/>
      <c r="C73" s="60"/>
      <c r="D73" s="60"/>
      <c r="E73" s="15"/>
      <c r="F73" s="15"/>
      <c r="G73" s="15">
        <v>3</v>
      </c>
      <c r="H73" s="15"/>
      <c r="I73" s="15"/>
      <c r="J73" s="15"/>
      <c r="K73" s="15">
        <v>6</v>
      </c>
      <c r="L73" s="15">
        <v>2</v>
      </c>
      <c r="M73" s="15">
        <v>1</v>
      </c>
      <c r="N73" s="15">
        <v>6</v>
      </c>
      <c r="O73" s="15">
        <v>45</v>
      </c>
      <c r="P73" s="15">
        <v>141</v>
      </c>
      <c r="Q73" s="15">
        <v>2</v>
      </c>
      <c r="R73" s="15">
        <v>111</v>
      </c>
      <c r="S73" s="15">
        <v>49</v>
      </c>
      <c r="T73" s="15">
        <v>40</v>
      </c>
      <c r="U73" s="15">
        <v>1</v>
      </c>
      <c r="V73" s="15">
        <v>1</v>
      </c>
      <c r="W73" s="60"/>
      <c r="X73" s="15"/>
      <c r="Y73" s="15">
        <v>14</v>
      </c>
      <c r="Z73" s="15">
        <v>15</v>
      </c>
      <c r="AA73" s="15">
        <v>1</v>
      </c>
      <c r="AB73" s="15"/>
      <c r="AC73" s="15">
        <v>1</v>
      </c>
      <c r="AD73" s="15">
        <v>2</v>
      </c>
      <c r="AE73" s="15">
        <v>3</v>
      </c>
      <c r="AF73" s="60"/>
      <c r="AG73" s="14">
        <f t="shared" si="0"/>
        <v>444</v>
      </c>
      <c r="AH73" s="33">
        <f>SUM(AG73+'aug-09'!AH73)</f>
        <v>447</v>
      </c>
      <c r="AI73" s="50">
        <v>1967</v>
      </c>
      <c r="AJ73" s="50">
        <v>4751</v>
      </c>
      <c r="AK73" s="50"/>
      <c r="AL73" s="52">
        <f t="shared" si="2"/>
        <v>7165</v>
      </c>
      <c r="AM73" s="45"/>
    </row>
    <row r="74" spans="1:39" s="2" customFormat="1">
      <c r="A74" s="16" t="s">
        <v>78</v>
      </c>
      <c r="B74" s="15">
        <v>2</v>
      </c>
      <c r="C74" s="60"/>
      <c r="D74" s="60"/>
      <c r="E74" s="15">
        <v>3</v>
      </c>
      <c r="F74" s="15">
        <v>3</v>
      </c>
      <c r="G74" s="15">
        <v>37</v>
      </c>
      <c r="H74" s="15">
        <v>7</v>
      </c>
      <c r="I74" s="15">
        <v>6</v>
      </c>
      <c r="J74" s="15"/>
      <c r="K74" s="15">
        <v>25</v>
      </c>
      <c r="L74" s="15">
        <v>12</v>
      </c>
      <c r="M74" s="15">
        <v>12</v>
      </c>
      <c r="N74" s="15">
        <v>16</v>
      </c>
      <c r="O74" s="15">
        <v>21</v>
      </c>
      <c r="P74" s="15">
        <v>23</v>
      </c>
      <c r="Q74" s="15">
        <v>7</v>
      </c>
      <c r="R74" s="15">
        <v>9</v>
      </c>
      <c r="S74" s="15">
        <v>12</v>
      </c>
      <c r="T74" s="15">
        <v>7</v>
      </c>
      <c r="U74" s="15"/>
      <c r="V74" s="15">
        <v>1</v>
      </c>
      <c r="W74" s="60"/>
      <c r="X74" s="15">
        <v>5</v>
      </c>
      <c r="Y74" s="15">
        <v>21</v>
      </c>
      <c r="Z74" s="15">
        <v>11</v>
      </c>
      <c r="AA74" s="15">
        <v>4</v>
      </c>
      <c r="AB74" s="15">
        <v>7</v>
      </c>
      <c r="AC74" s="15">
        <v>15</v>
      </c>
      <c r="AD74" s="15">
        <v>7</v>
      </c>
      <c r="AE74" s="15">
        <v>4</v>
      </c>
      <c r="AF74" s="60"/>
      <c r="AG74" s="14">
        <f t="shared" si="0"/>
        <v>277</v>
      </c>
      <c r="AH74" s="33">
        <f>SUM(AG74+'aug-09'!AH74)</f>
        <v>391</v>
      </c>
      <c r="AI74" s="50">
        <v>14815</v>
      </c>
      <c r="AJ74" s="50">
        <v>8368</v>
      </c>
      <c r="AK74" s="50"/>
      <c r="AL74" s="52">
        <f t="shared" si="2"/>
        <v>23574</v>
      </c>
      <c r="AM74" s="45"/>
    </row>
    <row r="75" spans="1:39" s="2" customFormat="1" hidden="1">
      <c r="A75" s="35" t="s">
        <v>79</v>
      </c>
      <c r="B75" s="15"/>
      <c r="C75" s="60"/>
      <c r="D75" s="60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60"/>
      <c r="X75" s="15"/>
      <c r="Y75" s="15"/>
      <c r="Z75" s="15"/>
      <c r="AA75" s="15"/>
      <c r="AB75" s="15"/>
      <c r="AC75" s="15"/>
      <c r="AD75" s="15"/>
      <c r="AE75" s="15"/>
      <c r="AF75" s="60"/>
      <c r="AG75" s="14">
        <f t="shared" si="0"/>
        <v>0</v>
      </c>
      <c r="AH75" s="33">
        <f>SUM(AG75+'aug-09'!AH75)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>
      <c r="A76" s="35" t="s">
        <v>80</v>
      </c>
      <c r="B76" s="15"/>
      <c r="C76" s="60"/>
      <c r="D76" s="60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60"/>
      <c r="X76" s="15"/>
      <c r="Y76" s="15"/>
      <c r="Z76" s="15"/>
      <c r="AA76" s="15"/>
      <c r="AB76" s="15"/>
      <c r="AC76" s="15"/>
      <c r="AD76" s="15"/>
      <c r="AE76" s="15"/>
      <c r="AF76" s="60"/>
      <c r="AG76" s="14">
        <f t="shared" si="0"/>
        <v>0</v>
      </c>
      <c r="AH76" s="33">
        <f>SUM(AG76+'aug-09'!AH76)</f>
        <v>2</v>
      </c>
      <c r="AI76" s="50">
        <v>135</v>
      </c>
      <c r="AJ76" s="50">
        <v>24</v>
      </c>
      <c r="AK76" s="50"/>
      <c r="AL76" s="52">
        <f t="shared" si="2"/>
        <v>161</v>
      </c>
      <c r="AM76" s="45"/>
    </row>
    <row r="77" spans="1:39" s="2" customFormat="1" hidden="1">
      <c r="A77" s="35" t="s">
        <v>81</v>
      </c>
      <c r="B77" s="15"/>
      <c r="C77" s="60"/>
      <c r="D77" s="60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60"/>
      <c r="X77" s="15"/>
      <c r="Y77" s="15"/>
      <c r="Z77" s="15"/>
      <c r="AA77" s="15"/>
      <c r="AB77" s="15"/>
      <c r="AC77" s="15"/>
      <c r="AD77" s="15"/>
      <c r="AE77" s="15"/>
      <c r="AF77" s="60"/>
      <c r="AG77" s="14">
        <f t="shared" si="0"/>
        <v>0</v>
      </c>
      <c r="AH77" s="33">
        <f>SUM(AG77+'aug-09'!AH77)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>
      <c r="A78" s="35" t="s">
        <v>82</v>
      </c>
      <c r="B78" s="15"/>
      <c r="C78" s="60"/>
      <c r="D78" s="60"/>
      <c r="E78" s="15"/>
      <c r="F78" s="15"/>
      <c r="G78" s="15">
        <v>10</v>
      </c>
      <c r="H78" s="15">
        <v>2</v>
      </c>
      <c r="I78" s="15">
        <v>1</v>
      </c>
      <c r="J78" s="15"/>
      <c r="K78" s="15">
        <v>4</v>
      </c>
      <c r="L78" s="15"/>
      <c r="M78" s="15"/>
      <c r="N78" s="15">
        <v>2</v>
      </c>
      <c r="O78" s="15">
        <v>1</v>
      </c>
      <c r="P78" s="15"/>
      <c r="Q78" s="15"/>
      <c r="R78" s="15">
        <v>1</v>
      </c>
      <c r="S78" s="15"/>
      <c r="T78" s="15"/>
      <c r="U78" s="15"/>
      <c r="V78" s="15"/>
      <c r="W78" s="60"/>
      <c r="X78" s="15"/>
      <c r="Y78" s="15"/>
      <c r="Z78" s="15"/>
      <c r="AA78" s="15"/>
      <c r="AB78" s="15"/>
      <c r="AC78" s="15"/>
      <c r="AD78" s="15"/>
      <c r="AE78" s="15"/>
      <c r="AF78" s="60"/>
      <c r="AG78" s="14">
        <f t="shared" si="0"/>
        <v>21</v>
      </c>
      <c r="AH78" s="33">
        <f>SUM(AG78+'aug-09'!AH78)</f>
        <v>60</v>
      </c>
      <c r="AI78" s="50">
        <v>2771</v>
      </c>
      <c r="AJ78" s="50">
        <v>854</v>
      </c>
      <c r="AK78" s="50"/>
      <c r="AL78" s="52">
        <f t="shared" si="2"/>
        <v>3685</v>
      </c>
      <c r="AM78" s="45"/>
    </row>
    <row r="79" spans="1:39" s="2" customFormat="1">
      <c r="A79" s="35" t="s">
        <v>83</v>
      </c>
      <c r="B79" s="15"/>
      <c r="C79" s="60"/>
      <c r="D79" s="60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60"/>
      <c r="X79" s="15"/>
      <c r="Y79" s="15"/>
      <c r="Z79" s="15"/>
      <c r="AA79" s="15"/>
      <c r="AB79" s="15"/>
      <c r="AC79" s="15"/>
      <c r="AD79" s="15"/>
      <c r="AE79" s="15"/>
      <c r="AF79" s="60"/>
      <c r="AG79" s="14">
        <f t="shared" si="0"/>
        <v>0</v>
      </c>
      <c r="AH79" s="33">
        <f>SUM(AG79+'aug-09'!AH79)</f>
        <v>14</v>
      </c>
      <c r="AI79" s="50">
        <v>526</v>
      </c>
      <c r="AJ79" s="50">
        <v>158</v>
      </c>
      <c r="AK79" s="50"/>
      <c r="AL79" s="52">
        <f t="shared" si="2"/>
        <v>698</v>
      </c>
      <c r="AM79" s="45"/>
    </row>
    <row r="80" spans="1:39" s="2" customFormat="1" hidden="1">
      <c r="A80" s="35" t="s">
        <v>84</v>
      </c>
      <c r="B80" s="15"/>
      <c r="C80" s="60"/>
      <c r="D80" s="60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60"/>
      <c r="X80" s="15"/>
      <c r="Y80" s="15"/>
      <c r="Z80" s="15"/>
      <c r="AA80" s="15"/>
      <c r="AB80" s="15"/>
      <c r="AC80" s="15"/>
      <c r="AD80" s="15"/>
      <c r="AE80" s="15"/>
      <c r="AF80" s="60"/>
      <c r="AG80" s="14">
        <f t="shared" si="0"/>
        <v>0</v>
      </c>
      <c r="AH80" s="33">
        <f>SUM(AG80+'aug-09'!AH80)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>
      <c r="A81" s="35" t="s">
        <v>86</v>
      </c>
      <c r="B81" s="15"/>
      <c r="C81" s="60"/>
      <c r="D81" s="60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60"/>
      <c r="X81" s="15"/>
      <c r="Y81" s="15"/>
      <c r="Z81" s="15"/>
      <c r="AA81" s="15"/>
      <c r="AB81" s="15"/>
      <c r="AC81" s="15"/>
      <c r="AD81" s="15"/>
      <c r="AE81" s="15"/>
      <c r="AF81" s="60"/>
      <c r="AG81" s="14">
        <f t="shared" si="0"/>
        <v>0</v>
      </c>
      <c r="AH81" s="33">
        <f>SUM(AG81+'aug-09'!AH81)</f>
        <v>2</v>
      </c>
      <c r="AI81" s="50">
        <v>96</v>
      </c>
      <c r="AJ81" s="50">
        <v>28</v>
      </c>
      <c r="AK81" s="50"/>
      <c r="AL81" s="52">
        <f t="shared" si="2"/>
        <v>126</v>
      </c>
      <c r="AM81" s="45"/>
    </row>
    <row r="82" spans="1:39" s="2" customFormat="1" hidden="1">
      <c r="A82" s="35" t="s">
        <v>87</v>
      </c>
      <c r="B82" s="15"/>
      <c r="C82" s="60"/>
      <c r="D82" s="60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60"/>
      <c r="X82" s="15"/>
      <c r="Y82" s="15"/>
      <c r="Z82" s="15"/>
      <c r="AA82" s="15"/>
      <c r="AB82" s="15"/>
      <c r="AC82" s="15"/>
      <c r="AD82" s="15"/>
      <c r="AE82" s="15"/>
      <c r="AF82" s="60"/>
      <c r="AG82" s="14">
        <f t="shared" si="0"/>
        <v>0</v>
      </c>
      <c r="AH82" s="33">
        <f>SUM(AG82+'aug-09'!AH82)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15"/>
      <c r="C83" s="60"/>
      <c r="D83" s="60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60"/>
      <c r="X83" s="15"/>
      <c r="Y83" s="15"/>
      <c r="Z83" s="15"/>
      <c r="AA83" s="15"/>
      <c r="AB83" s="15"/>
      <c r="AC83" s="15"/>
      <c r="AD83" s="15"/>
      <c r="AE83" s="15"/>
      <c r="AF83" s="60"/>
      <c r="AG83" s="14">
        <f t="shared" si="0"/>
        <v>0</v>
      </c>
      <c r="AH83" s="33">
        <f>SUM(AG83+'aug-09'!AH83)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15"/>
      <c r="C84" s="60"/>
      <c r="D84" s="60"/>
      <c r="E84" s="15">
        <v>1</v>
      </c>
      <c r="F84" s="15"/>
      <c r="G84" s="15"/>
      <c r="H84" s="15"/>
      <c r="I84" s="15"/>
      <c r="J84" s="15"/>
      <c r="K84" s="15">
        <v>1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60"/>
      <c r="X84" s="15"/>
      <c r="Y84" s="15"/>
      <c r="Z84" s="15"/>
      <c r="AA84" s="15"/>
      <c r="AB84" s="15"/>
      <c r="AC84" s="15">
        <v>2</v>
      </c>
      <c r="AD84" s="15"/>
      <c r="AE84" s="15"/>
      <c r="AF84" s="60"/>
      <c r="AG84" s="14">
        <f t="shared" si="0"/>
        <v>4</v>
      </c>
      <c r="AH84" s="33">
        <f>SUM(AG84+'aug-09'!AH84)</f>
        <v>17</v>
      </c>
      <c r="AI84" s="50">
        <v>1525</v>
      </c>
      <c r="AJ84" s="50">
        <v>620</v>
      </c>
      <c r="AK84" s="50"/>
      <c r="AL84" s="52">
        <f t="shared" si="2"/>
        <v>2162</v>
      </c>
      <c r="AM84" s="45"/>
    </row>
    <row r="85" spans="1:39" s="2" customFormat="1" hidden="1">
      <c r="A85" s="35" t="s">
        <v>90</v>
      </c>
      <c r="B85" s="15"/>
      <c r="C85" s="60"/>
      <c r="D85" s="60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60"/>
      <c r="X85" s="15"/>
      <c r="Y85" s="15"/>
      <c r="Z85" s="15"/>
      <c r="AA85" s="15"/>
      <c r="AB85" s="15"/>
      <c r="AC85" s="15"/>
      <c r="AD85" s="15"/>
      <c r="AE85" s="15"/>
      <c r="AF85" s="60"/>
      <c r="AG85" s="14">
        <f t="shared" si="0"/>
        <v>0</v>
      </c>
      <c r="AH85" s="33">
        <f>SUM(AG85+'aug-09'!AH85)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35" t="s">
        <v>91</v>
      </c>
      <c r="B86" s="15"/>
      <c r="C86" s="60"/>
      <c r="D86" s="60"/>
      <c r="E86" s="15"/>
      <c r="F86" s="15"/>
      <c r="G86" s="15"/>
      <c r="H86" s="15"/>
      <c r="I86" s="15">
        <v>1</v>
      </c>
      <c r="J86" s="15">
        <v>1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60"/>
      <c r="X86" s="15">
        <v>1</v>
      </c>
      <c r="Y86" s="15"/>
      <c r="Z86" s="15">
        <v>2</v>
      </c>
      <c r="AA86" s="15">
        <v>1</v>
      </c>
      <c r="AB86" s="15"/>
      <c r="AC86" s="15">
        <v>1</v>
      </c>
      <c r="AD86" s="15">
        <v>2</v>
      </c>
      <c r="AE86" s="15">
        <v>1</v>
      </c>
      <c r="AF86" s="60"/>
      <c r="AG86" s="14">
        <f t="shared" si="0"/>
        <v>10</v>
      </c>
      <c r="AH86" s="33">
        <f>SUM(AG86+'aug-09'!AH86)</f>
        <v>16</v>
      </c>
      <c r="AI86" s="50">
        <v>978</v>
      </c>
      <c r="AJ86" s="50">
        <v>433</v>
      </c>
      <c r="AK86" s="50"/>
      <c r="AL86" s="52">
        <f t="shared" si="2"/>
        <v>1427</v>
      </c>
      <c r="AM86" s="45"/>
    </row>
    <row r="87" spans="1:39" s="2" customFormat="1" hidden="1">
      <c r="A87" s="35" t="s">
        <v>92</v>
      </c>
      <c r="B87" s="15"/>
      <c r="C87" s="60"/>
      <c r="D87" s="60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60"/>
      <c r="X87" s="15"/>
      <c r="Y87" s="15"/>
      <c r="Z87" s="15"/>
      <c r="AA87" s="15"/>
      <c r="AB87" s="15"/>
      <c r="AC87" s="15"/>
      <c r="AD87" s="15"/>
      <c r="AE87" s="15"/>
      <c r="AF87" s="60"/>
      <c r="AG87" s="14">
        <f t="shared" si="0"/>
        <v>0</v>
      </c>
      <c r="AH87" s="33">
        <f>SUM(AG87+'aug-09'!AH87)</f>
        <v>0</v>
      </c>
      <c r="AI87" s="50">
        <v>434</v>
      </c>
      <c r="AJ87" s="50">
        <v>196</v>
      </c>
      <c r="AK87" s="50"/>
      <c r="AL87" s="52">
        <f t="shared" si="2"/>
        <v>630</v>
      </c>
      <c r="AM87" s="45"/>
    </row>
    <row r="88" spans="1:39" s="2" customFormat="1" hidden="1">
      <c r="A88" s="35" t="s">
        <v>93</v>
      </c>
      <c r="B88" s="15"/>
      <c r="C88" s="60"/>
      <c r="D88" s="60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60"/>
      <c r="X88" s="15"/>
      <c r="Y88" s="15"/>
      <c r="Z88" s="15"/>
      <c r="AA88" s="15"/>
      <c r="AB88" s="15"/>
      <c r="AC88" s="15"/>
      <c r="AD88" s="15"/>
      <c r="AE88" s="15"/>
      <c r="AF88" s="60"/>
      <c r="AG88" s="14">
        <f t="shared" si="0"/>
        <v>0</v>
      </c>
      <c r="AH88" s="33">
        <f>SUM(AG88+'aug-09'!AH88)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15"/>
      <c r="C89" s="60"/>
      <c r="D89" s="60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60"/>
      <c r="X89" s="15"/>
      <c r="Y89" s="15"/>
      <c r="Z89" s="15"/>
      <c r="AA89" s="15"/>
      <c r="AB89" s="15"/>
      <c r="AC89" s="15"/>
      <c r="AD89" s="15"/>
      <c r="AE89" s="15"/>
      <c r="AF89" s="60"/>
      <c r="AG89" s="14">
        <f t="shared" si="0"/>
        <v>0</v>
      </c>
      <c r="AH89" s="33">
        <f>SUM(AG89+'aug-09'!AH89)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15"/>
      <c r="C90" s="60"/>
      <c r="D90" s="6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60"/>
      <c r="X90" s="15"/>
      <c r="Y90" s="15"/>
      <c r="Z90" s="15"/>
      <c r="AA90" s="15"/>
      <c r="AB90" s="15"/>
      <c r="AC90" s="15"/>
      <c r="AD90" s="15"/>
      <c r="AE90" s="15"/>
      <c r="AF90" s="60"/>
      <c r="AG90" s="14">
        <f t="shared" si="0"/>
        <v>0</v>
      </c>
      <c r="AH90" s="33">
        <f>SUM(AG90+'aug-09'!AH90)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>
      <c r="A91" s="35" t="s">
        <v>96</v>
      </c>
      <c r="B91" s="15"/>
      <c r="C91" s="60"/>
      <c r="D91" s="60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60"/>
      <c r="X91" s="15"/>
      <c r="Y91" s="15"/>
      <c r="Z91" s="15"/>
      <c r="AA91" s="15"/>
      <c r="AB91" s="15"/>
      <c r="AC91" s="15"/>
      <c r="AD91" s="15"/>
      <c r="AE91" s="15"/>
      <c r="AF91" s="60"/>
      <c r="AG91" s="14">
        <f t="shared" si="0"/>
        <v>0</v>
      </c>
      <c r="AH91" s="33">
        <f>SUM(AG91+'aug-09'!AH91)</f>
        <v>5</v>
      </c>
      <c r="AI91" s="50">
        <v>124</v>
      </c>
      <c r="AJ91" s="50">
        <v>49</v>
      </c>
      <c r="AK91" s="50"/>
      <c r="AL91" s="52">
        <f t="shared" si="2"/>
        <v>178</v>
      </c>
      <c r="AM91" s="45"/>
    </row>
    <row r="92" spans="1:39" s="2" customFormat="1">
      <c r="A92" s="35" t="s">
        <v>97</v>
      </c>
      <c r="B92" s="15"/>
      <c r="C92" s="60"/>
      <c r="D92" s="60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60"/>
      <c r="X92" s="15"/>
      <c r="Y92" s="15"/>
      <c r="Z92" s="15"/>
      <c r="AA92" s="15"/>
      <c r="AB92" s="15"/>
      <c r="AC92" s="15"/>
      <c r="AD92" s="15"/>
      <c r="AE92" s="15"/>
      <c r="AF92" s="60"/>
      <c r="AG92" s="14">
        <f t="shared" si="0"/>
        <v>0</v>
      </c>
      <c r="AH92" s="33">
        <f>SUM(AG92+'aug-09'!AH92)</f>
        <v>1</v>
      </c>
      <c r="AI92" s="50">
        <v>7</v>
      </c>
      <c r="AJ92" s="50">
        <v>2</v>
      </c>
      <c r="AK92" s="50"/>
      <c r="AL92" s="52">
        <f t="shared" si="2"/>
        <v>10</v>
      </c>
      <c r="AM92" s="45"/>
    </row>
    <row r="93" spans="1:39" s="2" customFormat="1">
      <c r="A93" s="35" t="s">
        <v>98</v>
      </c>
      <c r="B93" s="15"/>
      <c r="C93" s="60"/>
      <c r="D93" s="60"/>
      <c r="E93" s="15"/>
      <c r="F93" s="15"/>
      <c r="G93" s="15"/>
      <c r="H93" s="15"/>
      <c r="I93" s="15" t="s">
        <v>85</v>
      </c>
      <c r="J93" s="15" t="s">
        <v>85</v>
      </c>
      <c r="K93" s="15"/>
      <c r="L93" s="15"/>
      <c r="M93" s="15"/>
      <c r="N93" s="15"/>
      <c r="O93" s="15"/>
      <c r="P93" s="15"/>
      <c r="Q93" s="15"/>
      <c r="R93" s="15">
        <v>1</v>
      </c>
      <c r="S93" s="15"/>
      <c r="T93" s="15"/>
      <c r="U93" s="15"/>
      <c r="V93" s="15"/>
      <c r="W93" s="60"/>
      <c r="X93" s="15"/>
      <c r="Y93" s="15"/>
      <c r="Z93" s="15"/>
      <c r="AA93" s="15"/>
      <c r="AB93" s="15"/>
      <c r="AC93" s="15"/>
      <c r="AD93" s="15"/>
      <c r="AE93" s="15"/>
      <c r="AF93" s="60"/>
      <c r="AG93" s="14">
        <f t="shared" si="0"/>
        <v>1</v>
      </c>
      <c r="AH93" s="33">
        <f>SUM(AG93+'aug-09'!AH93)</f>
        <v>19</v>
      </c>
      <c r="AI93" s="50">
        <v>1968</v>
      </c>
      <c r="AJ93" s="50">
        <v>381</v>
      </c>
      <c r="AK93" s="50"/>
      <c r="AL93" s="52">
        <f t="shared" si="2"/>
        <v>2368</v>
      </c>
      <c r="AM93" s="45"/>
    </row>
    <row r="94" spans="1:39" s="2" customFormat="1">
      <c r="A94" s="35" t="s">
        <v>99</v>
      </c>
      <c r="B94" s="15"/>
      <c r="C94" s="60"/>
      <c r="D94" s="60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60"/>
      <c r="X94" s="15"/>
      <c r="Y94" s="15"/>
      <c r="Z94" s="15"/>
      <c r="AA94" s="15"/>
      <c r="AB94" s="15"/>
      <c r="AC94" s="15"/>
      <c r="AD94" s="15"/>
      <c r="AE94" s="15"/>
      <c r="AF94" s="60"/>
      <c r="AG94" s="14">
        <f t="shared" si="0"/>
        <v>0</v>
      </c>
      <c r="AH94" s="33">
        <f>SUM(AG94+'aug-09'!AH94)</f>
        <v>1</v>
      </c>
      <c r="AI94" s="50">
        <v>0</v>
      </c>
      <c r="AJ94" s="50">
        <v>1</v>
      </c>
      <c r="AK94" s="50"/>
      <c r="AL94" s="52">
        <f t="shared" si="2"/>
        <v>2</v>
      </c>
      <c r="AM94" s="45"/>
    </row>
    <row r="95" spans="1:39" s="2" customFormat="1">
      <c r="A95" s="35" t="s">
        <v>100</v>
      </c>
      <c r="B95" s="15"/>
      <c r="C95" s="60"/>
      <c r="D95" s="60"/>
      <c r="E95" s="15"/>
      <c r="F95" s="15">
        <v>1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60"/>
      <c r="X95" s="15"/>
      <c r="Y95" s="15"/>
      <c r="Z95" s="15"/>
      <c r="AA95" s="15"/>
      <c r="AB95" s="15"/>
      <c r="AC95" s="15"/>
      <c r="AD95" s="15"/>
      <c r="AE95" s="15"/>
      <c r="AF95" s="60"/>
      <c r="AG95" s="14">
        <f t="shared" si="0"/>
        <v>1</v>
      </c>
      <c r="AH95" s="33">
        <f>SUM(AG95+'aug-09'!AH95)</f>
        <v>41</v>
      </c>
      <c r="AI95" s="50">
        <v>518</v>
      </c>
      <c r="AJ95" s="50">
        <v>203</v>
      </c>
      <c r="AK95" s="50"/>
      <c r="AL95" s="52">
        <f t="shared" si="2"/>
        <v>762</v>
      </c>
      <c r="AM95" s="45"/>
    </row>
    <row r="96" spans="1:39" s="2" customFormat="1" hidden="1">
      <c r="A96" s="35" t="s">
        <v>101</v>
      </c>
      <c r="B96" s="15"/>
      <c r="C96" s="60"/>
      <c r="D96" s="60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60"/>
      <c r="X96" s="15"/>
      <c r="Y96" s="15"/>
      <c r="Z96" s="15"/>
      <c r="AA96" s="15"/>
      <c r="AB96" s="15"/>
      <c r="AC96" s="15"/>
      <c r="AD96" s="15"/>
      <c r="AE96" s="15"/>
      <c r="AF96" s="60"/>
      <c r="AG96" s="14">
        <f t="shared" si="0"/>
        <v>0</v>
      </c>
      <c r="AH96" s="33">
        <f>SUM(AG96+'aug-09'!AH96)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15"/>
      <c r="C97" s="60"/>
      <c r="D97" s="60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60"/>
      <c r="X97" s="15"/>
      <c r="Y97" s="15"/>
      <c r="Z97" s="15"/>
      <c r="AA97" s="15"/>
      <c r="AB97" s="15"/>
      <c r="AC97" s="15"/>
      <c r="AD97" s="15"/>
      <c r="AE97" s="15"/>
      <c r="AF97" s="60"/>
      <c r="AG97" s="14">
        <f t="shared" si="0"/>
        <v>0</v>
      </c>
      <c r="AH97" s="33">
        <f>SUM(AG97+'aug-09'!AH97)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>
      <c r="A98" s="35" t="s">
        <v>103</v>
      </c>
      <c r="B98" s="15"/>
      <c r="C98" s="60"/>
      <c r="D98" s="60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60"/>
      <c r="X98" s="15"/>
      <c r="Y98" s="15"/>
      <c r="Z98" s="15"/>
      <c r="AA98" s="15"/>
      <c r="AB98" s="15"/>
      <c r="AC98" s="15"/>
      <c r="AD98" s="15"/>
      <c r="AE98" s="15"/>
      <c r="AF98" s="60"/>
      <c r="AG98" s="14">
        <f t="shared" si="0"/>
        <v>0</v>
      </c>
      <c r="AH98" s="33">
        <f>SUM(AG98+'aug-09'!AH98)</f>
        <v>3</v>
      </c>
      <c r="AI98" s="50">
        <v>4</v>
      </c>
      <c r="AJ98" s="50">
        <v>16</v>
      </c>
      <c r="AK98" s="50"/>
      <c r="AL98" s="52">
        <f t="shared" si="2"/>
        <v>23</v>
      </c>
      <c r="AM98" s="45"/>
    </row>
    <row r="99" spans="1:39" s="2" customFormat="1">
      <c r="A99" s="35" t="s">
        <v>104</v>
      </c>
      <c r="B99" s="15"/>
      <c r="C99" s="60"/>
      <c r="D99" s="60"/>
      <c r="E99" s="15"/>
      <c r="F99" s="15">
        <v>2</v>
      </c>
      <c r="G99" s="15"/>
      <c r="H99" s="15"/>
      <c r="I99" s="15"/>
      <c r="J99" s="15"/>
      <c r="K99" s="15"/>
      <c r="L99" s="15"/>
      <c r="M99" s="15"/>
      <c r="N99" s="15"/>
      <c r="O99" s="15"/>
      <c r="P99" s="15">
        <v>2</v>
      </c>
      <c r="Q99" s="15"/>
      <c r="R99" s="15"/>
      <c r="S99" s="15"/>
      <c r="T99" s="15"/>
      <c r="U99" s="15"/>
      <c r="V99" s="15"/>
      <c r="W99" s="60"/>
      <c r="X99" s="15"/>
      <c r="Y99" s="15"/>
      <c r="Z99" s="15"/>
      <c r="AA99" s="15"/>
      <c r="AB99" s="15"/>
      <c r="AC99" s="15"/>
      <c r="AD99" s="15"/>
      <c r="AE99" s="15"/>
      <c r="AF99" s="60"/>
      <c r="AG99" s="14">
        <f t="shared" si="0"/>
        <v>4</v>
      </c>
      <c r="AH99" s="33">
        <f>SUM(AG99+'aug-09'!AH99)</f>
        <v>103</v>
      </c>
      <c r="AI99" s="50">
        <v>2100</v>
      </c>
      <c r="AJ99" s="50">
        <v>1078</v>
      </c>
      <c r="AK99" s="50"/>
      <c r="AL99" s="52">
        <f t="shared" si="2"/>
        <v>3281</v>
      </c>
      <c r="AM99" s="45"/>
    </row>
    <row r="100" spans="1:39" s="2" customFormat="1">
      <c r="A100" s="35" t="s">
        <v>105</v>
      </c>
      <c r="B100" s="15"/>
      <c r="C100" s="60"/>
      <c r="D100" s="60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60"/>
      <c r="X100" s="15"/>
      <c r="Y100" s="15"/>
      <c r="Z100" s="15"/>
      <c r="AA100" s="15"/>
      <c r="AB100" s="15"/>
      <c r="AC100" s="15"/>
      <c r="AD100" s="15"/>
      <c r="AE100" s="15"/>
      <c r="AF100" s="60"/>
      <c r="AG100" s="14">
        <f t="shared" si="0"/>
        <v>0</v>
      </c>
      <c r="AH100" s="33">
        <f>SUM(AG100+'aug-09'!AH100)</f>
        <v>12</v>
      </c>
      <c r="AI100" s="50">
        <v>358</v>
      </c>
      <c r="AJ100" s="50">
        <v>131</v>
      </c>
      <c r="AK100" s="50"/>
      <c r="AL100" s="52">
        <f t="shared" si="2"/>
        <v>501</v>
      </c>
      <c r="AM100" s="45"/>
    </row>
    <row r="101" spans="1:39" s="2" customFormat="1">
      <c r="A101" s="35" t="s">
        <v>106</v>
      </c>
      <c r="B101" s="15">
        <v>2</v>
      </c>
      <c r="C101" s="60"/>
      <c r="D101" s="60"/>
      <c r="E101" s="15"/>
      <c r="F101" s="15">
        <v>1</v>
      </c>
      <c r="G101" s="15">
        <v>4</v>
      </c>
      <c r="H101" s="15"/>
      <c r="I101" s="15">
        <v>1</v>
      </c>
      <c r="J101" s="15"/>
      <c r="K101" s="15">
        <v>1</v>
      </c>
      <c r="L101" s="15">
        <v>3</v>
      </c>
      <c r="M101" s="15">
        <v>1</v>
      </c>
      <c r="N101" s="15"/>
      <c r="O101" s="15">
        <v>1</v>
      </c>
      <c r="P101" s="15">
        <v>3</v>
      </c>
      <c r="Q101" s="15">
        <v>1</v>
      </c>
      <c r="R101" s="15"/>
      <c r="S101" s="15">
        <v>1</v>
      </c>
      <c r="T101" s="15">
        <v>1</v>
      </c>
      <c r="U101" s="15"/>
      <c r="V101" s="15"/>
      <c r="W101" s="60"/>
      <c r="X101" s="15"/>
      <c r="Y101" s="15"/>
      <c r="Z101" s="15"/>
      <c r="AA101" s="15"/>
      <c r="AB101" s="15"/>
      <c r="AC101" s="15"/>
      <c r="AD101" s="15"/>
      <c r="AE101" s="15"/>
      <c r="AF101" s="60"/>
      <c r="AG101" s="14">
        <f t="shared" si="0"/>
        <v>20</v>
      </c>
      <c r="AH101" s="33">
        <f>SUM(AG101+'aug-09'!AH101)</f>
        <v>176</v>
      </c>
      <c r="AI101" s="50">
        <v>4303</v>
      </c>
      <c r="AJ101" s="50">
        <v>1904</v>
      </c>
      <c r="AK101" s="50"/>
      <c r="AL101" s="52">
        <f t="shared" si="2"/>
        <v>6383</v>
      </c>
      <c r="AM101" s="45"/>
    </row>
    <row r="102" spans="1:39" s="2" customFormat="1">
      <c r="A102" s="35" t="s">
        <v>107</v>
      </c>
      <c r="B102" s="15">
        <v>4</v>
      </c>
      <c r="C102" s="60"/>
      <c r="D102" s="60"/>
      <c r="E102" s="15">
        <v>1</v>
      </c>
      <c r="F102" s="15">
        <v>3</v>
      </c>
      <c r="G102" s="15">
        <v>3</v>
      </c>
      <c r="H102" s="15">
        <v>2</v>
      </c>
      <c r="I102" s="15">
        <v>1</v>
      </c>
      <c r="J102" s="15">
        <v>1</v>
      </c>
      <c r="K102" s="15"/>
      <c r="L102" s="15">
        <v>2</v>
      </c>
      <c r="M102" s="15">
        <v>1</v>
      </c>
      <c r="N102" s="15">
        <v>3</v>
      </c>
      <c r="O102" s="15">
        <v>2</v>
      </c>
      <c r="P102" s="15">
        <v>3</v>
      </c>
      <c r="Q102" s="15">
        <v>2</v>
      </c>
      <c r="R102" s="15">
        <v>5</v>
      </c>
      <c r="S102" s="15">
        <v>1</v>
      </c>
      <c r="T102" s="15">
        <v>3</v>
      </c>
      <c r="U102" s="15">
        <v>1</v>
      </c>
      <c r="V102" s="15"/>
      <c r="W102" s="60"/>
      <c r="X102" s="15">
        <v>5</v>
      </c>
      <c r="Y102" s="15">
        <v>2</v>
      </c>
      <c r="Z102" s="15">
        <v>2</v>
      </c>
      <c r="AA102" s="15"/>
      <c r="AB102" s="15">
        <v>2</v>
      </c>
      <c r="AC102" s="15"/>
      <c r="AD102" s="15">
        <v>1</v>
      </c>
      <c r="AE102" s="15">
        <v>2</v>
      </c>
      <c r="AF102" s="60"/>
      <c r="AG102" s="14">
        <f t="shared" ref="AG102:AG162" si="3">SUM(B102:AF102)</f>
        <v>52</v>
      </c>
      <c r="AH102" s="33">
        <f>SUM(AG102+'aug-09'!AH102)</f>
        <v>149</v>
      </c>
      <c r="AI102" s="50">
        <v>2642</v>
      </c>
      <c r="AJ102" s="50">
        <v>2098</v>
      </c>
      <c r="AK102" s="50"/>
      <c r="AL102" s="52">
        <f t="shared" si="2"/>
        <v>4889</v>
      </c>
      <c r="AM102" s="45"/>
    </row>
    <row r="103" spans="1:39" s="2" customFormat="1" hidden="1">
      <c r="A103" s="35" t="s">
        <v>108</v>
      </c>
      <c r="B103" s="15"/>
      <c r="C103" s="60"/>
      <c r="D103" s="60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60"/>
      <c r="X103" s="15"/>
      <c r="Y103" s="15"/>
      <c r="Z103" s="15"/>
      <c r="AA103" s="15"/>
      <c r="AB103" s="15"/>
      <c r="AC103" s="15"/>
      <c r="AD103" s="15"/>
      <c r="AE103" s="15"/>
      <c r="AF103" s="60"/>
      <c r="AG103" s="14">
        <f t="shared" si="3"/>
        <v>0</v>
      </c>
      <c r="AH103" s="33">
        <f>SUM(AG103+'aug-09'!AH103)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15"/>
      <c r="C104" s="60"/>
      <c r="D104" s="60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60"/>
      <c r="X104" s="15"/>
      <c r="Y104" s="15"/>
      <c r="Z104" s="15"/>
      <c r="AA104" s="15"/>
      <c r="AB104" s="15"/>
      <c r="AC104" s="15"/>
      <c r="AD104" s="15"/>
      <c r="AE104" s="15"/>
      <c r="AF104" s="60"/>
      <c r="AG104" s="14">
        <f t="shared" si="3"/>
        <v>0</v>
      </c>
      <c r="AH104" s="33">
        <f>SUM(AG104+'aug-09'!AH104)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15"/>
      <c r="C105" s="60"/>
      <c r="D105" s="60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60"/>
      <c r="X105" s="15"/>
      <c r="Y105" s="15"/>
      <c r="Z105" s="15"/>
      <c r="AA105" s="15"/>
      <c r="AB105" s="15"/>
      <c r="AC105" s="15"/>
      <c r="AD105" s="15"/>
      <c r="AE105" s="15"/>
      <c r="AF105" s="60"/>
      <c r="AG105" s="14">
        <f t="shared" si="3"/>
        <v>0</v>
      </c>
      <c r="AH105" s="33">
        <f>SUM(AG105+'aug-09'!AH105)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>
      <c r="A106" s="35" t="s">
        <v>111</v>
      </c>
      <c r="B106" s="15"/>
      <c r="C106" s="60"/>
      <c r="D106" s="60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60"/>
      <c r="X106" s="15"/>
      <c r="Y106" s="15"/>
      <c r="Z106" s="15"/>
      <c r="AA106" s="15"/>
      <c r="AB106" s="15"/>
      <c r="AC106" s="15"/>
      <c r="AD106" s="15"/>
      <c r="AE106" s="15"/>
      <c r="AF106" s="60"/>
      <c r="AG106" s="14">
        <f t="shared" si="3"/>
        <v>0</v>
      </c>
      <c r="AH106" s="33">
        <f>SUM(AG106+'aug-09'!AH106)</f>
        <v>7</v>
      </c>
      <c r="AI106" s="50">
        <v>216</v>
      </c>
      <c r="AJ106" s="50">
        <v>73</v>
      </c>
      <c r="AK106" s="50"/>
      <c r="AL106" s="52">
        <f t="shared" si="2"/>
        <v>296</v>
      </c>
      <c r="AM106" s="45"/>
    </row>
    <row r="107" spans="1:39" s="2" customFormat="1">
      <c r="A107" s="35" t="s">
        <v>112</v>
      </c>
      <c r="B107" s="15"/>
      <c r="C107" s="60"/>
      <c r="D107" s="60"/>
      <c r="E107" s="15"/>
      <c r="F107" s="15"/>
      <c r="G107" s="15">
        <v>1</v>
      </c>
      <c r="H107" s="15"/>
      <c r="I107" s="15">
        <v>1</v>
      </c>
      <c r="J107" s="15"/>
      <c r="K107" s="15">
        <v>1</v>
      </c>
      <c r="L107" s="15">
        <v>1</v>
      </c>
      <c r="M107" s="15">
        <v>1</v>
      </c>
      <c r="N107" s="15">
        <v>2</v>
      </c>
      <c r="O107" s="15">
        <v>1</v>
      </c>
      <c r="P107" s="15">
        <v>5</v>
      </c>
      <c r="Q107" s="15">
        <v>4</v>
      </c>
      <c r="R107" s="15">
        <v>3</v>
      </c>
      <c r="S107" s="15">
        <v>3</v>
      </c>
      <c r="T107" s="15">
        <v>2</v>
      </c>
      <c r="U107" s="15">
        <v>2</v>
      </c>
      <c r="V107" s="15">
        <v>5</v>
      </c>
      <c r="W107" s="60"/>
      <c r="X107" s="15">
        <v>1</v>
      </c>
      <c r="Y107" s="15">
        <v>5</v>
      </c>
      <c r="Z107" s="15">
        <v>7</v>
      </c>
      <c r="AA107" s="15">
        <v>1</v>
      </c>
      <c r="AB107" s="15">
        <v>1</v>
      </c>
      <c r="AC107" s="15">
        <v>10</v>
      </c>
      <c r="AD107" s="15">
        <v>2</v>
      </c>
      <c r="AE107" s="15">
        <v>6</v>
      </c>
      <c r="AF107" s="60"/>
      <c r="AG107" s="14">
        <f t="shared" si="3"/>
        <v>65</v>
      </c>
      <c r="AH107" s="33">
        <f>SUM(AG107+'aug-09'!AH107)</f>
        <v>71</v>
      </c>
      <c r="AI107" s="50">
        <v>1419</v>
      </c>
      <c r="AJ107" s="50">
        <v>1530</v>
      </c>
      <c r="AK107" s="50"/>
      <c r="AL107" s="52">
        <f t="shared" si="2"/>
        <v>3020</v>
      </c>
      <c r="AM107" s="45"/>
    </row>
    <row r="108" spans="1:39" s="2" customFormat="1" hidden="1">
      <c r="A108" s="35" t="s">
        <v>113</v>
      </c>
      <c r="B108" s="15"/>
      <c r="C108" s="60"/>
      <c r="D108" s="60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60"/>
      <c r="X108" s="15"/>
      <c r="Y108" s="15"/>
      <c r="Z108" s="15"/>
      <c r="AA108" s="15"/>
      <c r="AB108" s="15"/>
      <c r="AC108" s="15"/>
      <c r="AD108" s="15"/>
      <c r="AE108" s="15"/>
      <c r="AF108" s="60"/>
      <c r="AG108" s="14">
        <f t="shared" si="3"/>
        <v>0</v>
      </c>
      <c r="AH108" s="33">
        <f>SUM(AG108+'aug-09'!AH108)</f>
        <v>0</v>
      </c>
      <c r="AI108" s="50">
        <v>8</v>
      </c>
      <c r="AJ108" s="50">
        <v>4</v>
      </c>
      <c r="AK108" s="50"/>
      <c r="AL108" s="52">
        <f t="shared" si="2"/>
        <v>12</v>
      </c>
      <c r="AM108" s="45"/>
    </row>
    <row r="109" spans="1:39" s="2" customFormat="1">
      <c r="A109" s="35" t="s">
        <v>114</v>
      </c>
      <c r="B109" s="15">
        <v>7</v>
      </c>
      <c r="C109" s="60"/>
      <c r="D109" s="60"/>
      <c r="E109" s="15"/>
      <c r="F109" s="15">
        <v>3</v>
      </c>
      <c r="G109" s="15">
        <v>12</v>
      </c>
      <c r="H109" s="15">
        <v>1</v>
      </c>
      <c r="I109" s="15">
        <v>1</v>
      </c>
      <c r="J109" s="15">
        <v>1</v>
      </c>
      <c r="K109" s="15">
        <v>2</v>
      </c>
      <c r="L109" s="15">
        <v>5</v>
      </c>
      <c r="M109" s="15"/>
      <c r="N109" s="15">
        <v>1</v>
      </c>
      <c r="O109" s="15">
        <v>3</v>
      </c>
      <c r="P109" s="15">
        <v>5</v>
      </c>
      <c r="Q109" s="15">
        <v>3</v>
      </c>
      <c r="R109" s="15">
        <v>1</v>
      </c>
      <c r="S109" s="15">
        <v>1</v>
      </c>
      <c r="T109" s="15">
        <v>4</v>
      </c>
      <c r="U109" s="15">
        <v>3</v>
      </c>
      <c r="V109" s="15"/>
      <c r="W109" s="60"/>
      <c r="X109" s="15"/>
      <c r="Y109" s="15"/>
      <c r="Z109" s="15">
        <v>3</v>
      </c>
      <c r="AA109" s="15">
        <v>1</v>
      </c>
      <c r="AB109" s="15"/>
      <c r="AC109" s="15"/>
      <c r="AD109" s="15"/>
      <c r="AE109" s="15"/>
      <c r="AF109" s="60"/>
      <c r="AG109" s="14">
        <f t="shared" si="3"/>
        <v>57</v>
      </c>
      <c r="AH109" s="33">
        <f>SUM(AG109+'aug-09'!AH109)</f>
        <v>1320</v>
      </c>
      <c r="AI109" s="50">
        <v>27638</v>
      </c>
      <c r="AJ109" s="50">
        <v>9662</v>
      </c>
      <c r="AK109" s="50"/>
      <c r="AL109" s="52">
        <f t="shared" si="2"/>
        <v>38620</v>
      </c>
      <c r="AM109" s="45"/>
    </row>
    <row r="110" spans="1:39" s="2" customFormat="1">
      <c r="A110" s="35" t="s">
        <v>115</v>
      </c>
      <c r="B110" s="15"/>
      <c r="C110" s="60"/>
      <c r="D110" s="60"/>
      <c r="E110" s="15"/>
      <c r="F110" s="15"/>
      <c r="G110" s="15">
        <v>1</v>
      </c>
      <c r="H110" s="15">
        <v>2</v>
      </c>
      <c r="I110" s="15">
        <v>1</v>
      </c>
      <c r="J110" s="15"/>
      <c r="K110" s="15">
        <v>2</v>
      </c>
      <c r="L110" s="15">
        <v>55</v>
      </c>
      <c r="M110" s="15">
        <v>57</v>
      </c>
      <c r="N110" s="15">
        <v>10</v>
      </c>
      <c r="O110" s="15">
        <v>17</v>
      </c>
      <c r="P110" s="15">
        <v>12</v>
      </c>
      <c r="Q110" s="15">
        <v>3</v>
      </c>
      <c r="R110" s="15">
        <v>21</v>
      </c>
      <c r="S110" s="15">
        <v>9</v>
      </c>
      <c r="T110" s="15">
        <v>7</v>
      </c>
      <c r="U110" s="15">
        <v>16</v>
      </c>
      <c r="V110" s="15">
        <v>4</v>
      </c>
      <c r="W110" s="60"/>
      <c r="X110" s="15"/>
      <c r="Y110" s="15">
        <v>9</v>
      </c>
      <c r="Z110" s="15">
        <v>5</v>
      </c>
      <c r="AA110" s="15">
        <v>20</v>
      </c>
      <c r="AB110" s="15">
        <v>5</v>
      </c>
      <c r="AC110" s="15">
        <v>20</v>
      </c>
      <c r="AD110" s="15">
        <v>10</v>
      </c>
      <c r="AE110" s="15">
        <v>9</v>
      </c>
      <c r="AF110" s="60"/>
      <c r="AG110" s="14">
        <f t="shared" si="3"/>
        <v>295</v>
      </c>
      <c r="AH110" s="33">
        <f>SUM(AG110+'aug-09'!AH110)</f>
        <v>321</v>
      </c>
      <c r="AI110" s="50">
        <v>54077</v>
      </c>
      <c r="AJ110" s="50">
        <v>20768</v>
      </c>
      <c r="AK110" s="50"/>
      <c r="AL110" s="52">
        <f t="shared" si="2"/>
        <v>75166</v>
      </c>
      <c r="AM110" s="45"/>
    </row>
    <row r="111" spans="1:39" s="2" customFormat="1" hidden="1">
      <c r="A111" s="35" t="s">
        <v>116</v>
      </c>
      <c r="B111" s="15"/>
      <c r="C111" s="60"/>
      <c r="D111" s="60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60"/>
      <c r="X111" s="15"/>
      <c r="Y111" s="15"/>
      <c r="Z111" s="15"/>
      <c r="AA111" s="15"/>
      <c r="AB111" s="15"/>
      <c r="AC111" s="15"/>
      <c r="AD111" s="15"/>
      <c r="AE111" s="15"/>
      <c r="AF111" s="60"/>
      <c r="AG111" s="14">
        <f t="shared" si="3"/>
        <v>0</v>
      </c>
      <c r="AH111" s="33">
        <f>SUM(AG111+'aug-09'!AH111)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>
      <c r="A112" s="35" t="s">
        <v>117</v>
      </c>
      <c r="B112" s="15"/>
      <c r="C112" s="60"/>
      <c r="D112" s="60"/>
      <c r="E112" s="15"/>
      <c r="F112" s="15"/>
      <c r="G112" s="15">
        <v>2</v>
      </c>
      <c r="H112" s="15"/>
      <c r="I112" s="15"/>
      <c r="J112" s="15"/>
      <c r="K112" s="15"/>
      <c r="L112" s="15"/>
      <c r="M112" s="15"/>
      <c r="N112" s="15">
        <v>1</v>
      </c>
      <c r="O112" s="15"/>
      <c r="P112" s="15"/>
      <c r="Q112" s="15"/>
      <c r="R112" s="15"/>
      <c r="S112" s="15"/>
      <c r="T112" s="15"/>
      <c r="U112" s="15"/>
      <c r="V112" s="15"/>
      <c r="W112" s="60"/>
      <c r="X112" s="15"/>
      <c r="Y112" s="15"/>
      <c r="Z112" s="15"/>
      <c r="AA112" s="15"/>
      <c r="AB112" s="15"/>
      <c r="AC112" s="15"/>
      <c r="AD112" s="15"/>
      <c r="AE112" s="15"/>
      <c r="AF112" s="60"/>
      <c r="AG112" s="14">
        <f t="shared" si="3"/>
        <v>3</v>
      </c>
      <c r="AH112" s="33">
        <f>SUM(AG112+'aug-09'!AH112)</f>
        <v>79</v>
      </c>
      <c r="AI112" s="50">
        <v>950</v>
      </c>
      <c r="AJ112" s="50">
        <v>442</v>
      </c>
      <c r="AK112" s="50"/>
      <c r="AL112" s="52">
        <f t="shared" si="2"/>
        <v>1471</v>
      </c>
      <c r="AM112" s="45"/>
    </row>
    <row r="113" spans="1:39" hidden="1">
      <c r="A113" s="5" t="s">
        <v>118</v>
      </c>
      <c r="B113" s="15"/>
      <c r="C113" s="60"/>
      <c r="D113" s="60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60"/>
      <c r="X113" s="15"/>
      <c r="Y113" s="15"/>
      <c r="Z113" s="15"/>
      <c r="AA113" s="15"/>
      <c r="AB113" s="15"/>
      <c r="AC113" s="15"/>
      <c r="AD113" s="15"/>
      <c r="AE113" s="30"/>
      <c r="AF113" s="60"/>
      <c r="AG113" s="14">
        <f t="shared" si="3"/>
        <v>0</v>
      </c>
      <c r="AH113" s="33">
        <f>SUM(AG113+'aug-09'!AH113)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>
      <c r="A114" s="35" t="s">
        <v>119</v>
      </c>
      <c r="B114" s="15">
        <v>4</v>
      </c>
      <c r="C114" s="60"/>
      <c r="D114" s="60"/>
      <c r="E114" s="15"/>
      <c r="F114" s="15"/>
      <c r="G114" s="15">
        <v>6</v>
      </c>
      <c r="H114" s="15">
        <v>1</v>
      </c>
      <c r="I114" s="15"/>
      <c r="J114" s="15"/>
      <c r="K114" s="15">
        <v>1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60"/>
      <c r="X114" s="15"/>
      <c r="Y114" s="15"/>
      <c r="Z114" s="15"/>
      <c r="AA114" s="15"/>
      <c r="AB114" s="15"/>
      <c r="AC114" s="15"/>
      <c r="AD114" s="15"/>
      <c r="AE114" s="15"/>
      <c r="AF114" s="60"/>
      <c r="AG114" s="14">
        <f t="shared" si="3"/>
        <v>12</v>
      </c>
      <c r="AH114" s="33">
        <f>SUM(AG114+'aug-09'!AH114)</f>
        <v>132</v>
      </c>
      <c r="AI114" s="50">
        <v>5198</v>
      </c>
      <c r="AJ114" s="50">
        <v>1268</v>
      </c>
      <c r="AK114" s="50"/>
      <c r="AL114" s="52">
        <f t="shared" si="2"/>
        <v>6598</v>
      </c>
      <c r="AM114" s="45"/>
    </row>
    <row r="115" spans="1:39" hidden="1">
      <c r="A115" s="5" t="s">
        <v>120</v>
      </c>
      <c r="B115" s="15"/>
      <c r="C115" s="60"/>
      <c r="D115" s="60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60"/>
      <c r="X115" s="15"/>
      <c r="Y115" s="15"/>
      <c r="Z115" s="15"/>
      <c r="AA115" s="15"/>
      <c r="AB115" s="15"/>
      <c r="AC115" s="15"/>
      <c r="AD115" s="15"/>
      <c r="AE115" s="30"/>
      <c r="AF115" s="60"/>
      <c r="AG115" s="14">
        <f t="shared" si="3"/>
        <v>0</v>
      </c>
      <c r="AH115" s="33">
        <f>SUM(AG115+'aug-09'!AH115)</f>
        <v>0</v>
      </c>
      <c r="AI115" s="50">
        <v>370</v>
      </c>
      <c r="AJ115" s="50">
        <v>54</v>
      </c>
      <c r="AK115" s="50"/>
      <c r="AL115" s="52">
        <f t="shared" si="2"/>
        <v>424</v>
      </c>
      <c r="AM115" s="45"/>
    </row>
    <row r="116" spans="1:39">
      <c r="A116" s="35" t="s">
        <v>121</v>
      </c>
      <c r="B116" s="15"/>
      <c r="C116" s="60"/>
      <c r="D116" s="60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60"/>
      <c r="X116" s="15"/>
      <c r="Y116" s="15"/>
      <c r="Z116" s="15"/>
      <c r="AA116" s="15"/>
      <c r="AB116" s="15"/>
      <c r="AC116" s="15"/>
      <c r="AD116" s="15"/>
      <c r="AE116" s="15"/>
      <c r="AF116" s="60"/>
      <c r="AG116" s="14">
        <f t="shared" si="3"/>
        <v>0</v>
      </c>
      <c r="AH116" s="33">
        <f>SUM(AG116+'aug-09'!AH116)</f>
        <v>1</v>
      </c>
      <c r="AI116" s="50">
        <v>8612</v>
      </c>
      <c r="AJ116" s="50">
        <v>6457</v>
      </c>
      <c r="AK116" s="50"/>
      <c r="AL116" s="52">
        <f t="shared" si="2"/>
        <v>15070</v>
      </c>
      <c r="AM116" s="45"/>
    </row>
    <row r="117" spans="1:39">
      <c r="A117" s="5" t="s">
        <v>122</v>
      </c>
      <c r="B117" s="15"/>
      <c r="C117" s="60"/>
      <c r="D117" s="60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60"/>
      <c r="X117" s="15"/>
      <c r="Y117" s="15"/>
      <c r="Z117" s="15"/>
      <c r="AA117" s="15"/>
      <c r="AB117" s="15"/>
      <c r="AC117" s="15"/>
      <c r="AD117" s="15"/>
      <c r="AE117" s="30"/>
      <c r="AF117" s="60"/>
      <c r="AG117" s="14">
        <f t="shared" si="3"/>
        <v>0</v>
      </c>
      <c r="AH117" s="33">
        <f>SUM(AG117+'aug-09'!AH117)</f>
        <v>4</v>
      </c>
      <c r="AI117" s="50">
        <v>145</v>
      </c>
      <c r="AJ117" s="50">
        <v>21</v>
      </c>
      <c r="AK117" s="50"/>
      <c r="AL117" s="52">
        <f t="shared" si="2"/>
        <v>170</v>
      </c>
      <c r="AM117" s="45"/>
    </row>
    <row r="118" spans="1:39">
      <c r="A118" s="35" t="s">
        <v>123</v>
      </c>
      <c r="B118" s="15"/>
      <c r="C118" s="60"/>
      <c r="D118" s="60"/>
      <c r="E118" s="15"/>
      <c r="F118" s="15"/>
      <c r="G118" s="15"/>
      <c r="H118" s="15"/>
      <c r="I118" s="15"/>
      <c r="J118" s="15"/>
      <c r="K118" s="15"/>
      <c r="L118" s="15">
        <v>1</v>
      </c>
      <c r="M118" s="15"/>
      <c r="N118" s="15"/>
      <c r="O118" s="15"/>
      <c r="P118" s="15">
        <v>1</v>
      </c>
      <c r="Q118" s="15"/>
      <c r="R118" s="15"/>
      <c r="S118" s="15"/>
      <c r="T118" s="15"/>
      <c r="U118" s="15"/>
      <c r="V118" s="15"/>
      <c r="W118" s="60"/>
      <c r="X118" s="15"/>
      <c r="Y118" s="15"/>
      <c r="Z118" s="15"/>
      <c r="AA118" s="15"/>
      <c r="AB118" s="15"/>
      <c r="AC118" s="15"/>
      <c r="AD118" s="15"/>
      <c r="AE118" s="15"/>
      <c r="AF118" s="60"/>
      <c r="AG118" s="14">
        <f t="shared" si="3"/>
        <v>2</v>
      </c>
      <c r="AH118" s="33">
        <f>SUM(AG118+'aug-09'!AH118)</f>
        <v>5</v>
      </c>
      <c r="AI118" s="50">
        <v>7027</v>
      </c>
      <c r="AJ118" s="50">
        <v>1626</v>
      </c>
      <c r="AK118" s="50"/>
      <c r="AL118" s="52">
        <f t="shared" si="2"/>
        <v>8658</v>
      </c>
      <c r="AM118" s="45"/>
    </row>
    <row r="119" spans="1:39" hidden="1">
      <c r="A119" s="35" t="s">
        <v>124</v>
      </c>
      <c r="B119" s="15"/>
      <c r="C119" s="60"/>
      <c r="D119" s="60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60"/>
      <c r="X119" s="15"/>
      <c r="Y119" s="15"/>
      <c r="Z119" s="15"/>
      <c r="AA119" s="15"/>
      <c r="AB119" s="15"/>
      <c r="AC119" s="15"/>
      <c r="AD119" s="15"/>
      <c r="AE119" s="15"/>
      <c r="AF119" s="60"/>
      <c r="AG119" s="14">
        <f t="shared" si="3"/>
        <v>0</v>
      </c>
      <c r="AH119" s="33">
        <f>SUM(AG119+'aug-09'!AH119)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>
      <c r="A120" s="35" t="s">
        <v>125</v>
      </c>
      <c r="B120" s="15"/>
      <c r="C120" s="60"/>
      <c r="D120" s="60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>
        <v>1</v>
      </c>
      <c r="S120" s="15"/>
      <c r="T120" s="15"/>
      <c r="U120" s="15"/>
      <c r="V120" s="15"/>
      <c r="W120" s="60"/>
      <c r="X120" s="15"/>
      <c r="Y120" s="15"/>
      <c r="Z120" s="15"/>
      <c r="AA120" s="15"/>
      <c r="AB120" s="15"/>
      <c r="AC120" s="15"/>
      <c r="AD120" s="15"/>
      <c r="AE120" s="15"/>
      <c r="AF120" s="60"/>
      <c r="AG120" s="14">
        <f t="shared" si="3"/>
        <v>1</v>
      </c>
      <c r="AH120" s="33">
        <f>SUM(AG120+'aug-09'!AH120)</f>
        <v>3</v>
      </c>
      <c r="AI120" s="50">
        <v>262</v>
      </c>
      <c r="AJ120" s="50">
        <v>88</v>
      </c>
      <c r="AK120" s="50"/>
      <c r="AL120" s="52">
        <f t="shared" si="2"/>
        <v>353</v>
      </c>
      <c r="AM120" s="45"/>
    </row>
    <row r="121" spans="1:39">
      <c r="A121" s="35" t="s">
        <v>126</v>
      </c>
      <c r="B121" s="15"/>
      <c r="C121" s="60"/>
      <c r="D121" s="60"/>
      <c r="E121" s="15"/>
      <c r="F121" s="15"/>
      <c r="G121" s="15"/>
      <c r="H121" s="15">
        <v>1</v>
      </c>
      <c r="I121" s="15"/>
      <c r="J121" s="15"/>
      <c r="K121" s="15"/>
      <c r="L121" s="15">
        <v>2</v>
      </c>
      <c r="M121" s="15"/>
      <c r="N121" s="15"/>
      <c r="O121" s="15"/>
      <c r="P121" s="15">
        <v>1</v>
      </c>
      <c r="Q121" s="15"/>
      <c r="R121" s="15"/>
      <c r="S121" s="15"/>
      <c r="T121" s="15">
        <v>1</v>
      </c>
      <c r="U121" s="15"/>
      <c r="V121" s="15"/>
      <c r="W121" s="60"/>
      <c r="X121" s="15"/>
      <c r="Y121" s="15"/>
      <c r="Z121" s="15">
        <v>1</v>
      </c>
      <c r="AA121" s="15"/>
      <c r="AB121" s="15">
        <v>1</v>
      </c>
      <c r="AC121" s="15">
        <v>2</v>
      </c>
      <c r="AD121" s="15"/>
      <c r="AE121" s="15">
        <v>3</v>
      </c>
      <c r="AF121" s="60"/>
      <c r="AG121" s="14">
        <f t="shared" si="3"/>
        <v>12</v>
      </c>
      <c r="AH121" s="33">
        <f>SUM(AG121+'aug-09'!AH121)</f>
        <v>26</v>
      </c>
      <c r="AI121" s="50">
        <v>7557</v>
      </c>
      <c r="AJ121" s="50">
        <v>1345</v>
      </c>
      <c r="AK121" s="50"/>
      <c r="AL121" s="52">
        <f t="shared" si="2"/>
        <v>8928</v>
      </c>
      <c r="AM121" s="45"/>
    </row>
    <row r="122" spans="1:39">
      <c r="A122" s="35" t="s">
        <v>127</v>
      </c>
      <c r="B122" s="15"/>
      <c r="C122" s="60"/>
      <c r="D122" s="60"/>
      <c r="E122" s="15"/>
      <c r="F122" s="15"/>
      <c r="G122" s="15"/>
      <c r="H122" s="15"/>
      <c r="I122" s="15"/>
      <c r="J122" s="15"/>
      <c r="K122" s="15">
        <v>2</v>
      </c>
      <c r="L122" s="15">
        <v>8</v>
      </c>
      <c r="M122" s="15">
        <v>1</v>
      </c>
      <c r="N122" s="15"/>
      <c r="O122" s="15"/>
      <c r="P122" s="15">
        <v>6</v>
      </c>
      <c r="Q122" s="15"/>
      <c r="R122" s="15">
        <v>1</v>
      </c>
      <c r="S122" s="15">
        <v>1</v>
      </c>
      <c r="T122" s="15">
        <v>2</v>
      </c>
      <c r="U122" s="15">
        <v>1</v>
      </c>
      <c r="V122" s="15">
        <v>1</v>
      </c>
      <c r="W122" s="60"/>
      <c r="X122" s="15">
        <v>3</v>
      </c>
      <c r="Y122" s="15">
        <v>2</v>
      </c>
      <c r="Z122" s="15">
        <v>6</v>
      </c>
      <c r="AA122" s="15">
        <v>7</v>
      </c>
      <c r="AB122" s="15"/>
      <c r="AC122" s="15">
        <v>6</v>
      </c>
      <c r="AD122" s="15">
        <v>3</v>
      </c>
      <c r="AE122" s="15">
        <v>3</v>
      </c>
      <c r="AF122" s="60"/>
      <c r="AG122" s="14">
        <f t="shared" si="3"/>
        <v>53</v>
      </c>
      <c r="AH122" s="33">
        <f>SUM(AG122+'aug-09'!AH122)</f>
        <v>141</v>
      </c>
      <c r="AI122" s="50">
        <v>15006</v>
      </c>
      <c r="AJ122" s="50">
        <v>6916</v>
      </c>
      <c r="AK122" s="50"/>
      <c r="AL122" s="52">
        <f t="shared" si="2"/>
        <v>22063</v>
      </c>
      <c r="AM122" s="45"/>
    </row>
    <row r="123" spans="1:39">
      <c r="A123" s="35" t="s">
        <v>128</v>
      </c>
      <c r="B123" s="15"/>
      <c r="C123" s="60"/>
      <c r="D123" s="60"/>
      <c r="E123" s="15"/>
      <c r="F123" s="15"/>
      <c r="G123" s="15"/>
      <c r="H123" s="15">
        <v>1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>
        <v>1</v>
      </c>
      <c r="T123" s="15">
        <v>2</v>
      </c>
      <c r="U123" s="15">
        <v>1</v>
      </c>
      <c r="V123" s="15">
        <v>2</v>
      </c>
      <c r="W123" s="60"/>
      <c r="X123" s="15"/>
      <c r="Y123" s="15"/>
      <c r="Z123" s="15">
        <v>1</v>
      </c>
      <c r="AA123" s="15"/>
      <c r="AB123" s="15">
        <v>1</v>
      </c>
      <c r="AC123" s="15">
        <v>4</v>
      </c>
      <c r="AD123" s="15">
        <v>1</v>
      </c>
      <c r="AE123" s="15">
        <v>5</v>
      </c>
      <c r="AF123" s="60"/>
      <c r="AG123" s="14">
        <f t="shared" si="3"/>
        <v>19</v>
      </c>
      <c r="AH123" s="33">
        <f>SUM(AG123+'aug-09'!AH123)</f>
        <v>72</v>
      </c>
      <c r="AI123" s="50">
        <v>9461</v>
      </c>
      <c r="AJ123" s="50">
        <v>5534</v>
      </c>
      <c r="AK123" s="50"/>
      <c r="AL123" s="52">
        <f t="shared" si="2"/>
        <v>15067</v>
      </c>
      <c r="AM123" s="45"/>
    </row>
    <row r="124" spans="1:39">
      <c r="A124" s="35" t="s">
        <v>129</v>
      </c>
      <c r="B124" s="15"/>
      <c r="C124" s="60"/>
      <c r="D124" s="60"/>
      <c r="E124" s="15"/>
      <c r="F124" s="15"/>
      <c r="G124" s="15"/>
      <c r="H124" s="15"/>
      <c r="I124" s="15">
        <v>1</v>
      </c>
      <c r="J124" s="15"/>
      <c r="K124" s="15"/>
      <c r="L124" s="15">
        <v>3</v>
      </c>
      <c r="M124" s="15"/>
      <c r="N124" s="15"/>
      <c r="O124" s="15"/>
      <c r="P124" s="15">
        <v>2</v>
      </c>
      <c r="Q124" s="15">
        <v>1</v>
      </c>
      <c r="R124" s="15">
        <v>1</v>
      </c>
      <c r="S124" s="15"/>
      <c r="T124" s="15"/>
      <c r="U124" s="15"/>
      <c r="V124" s="15"/>
      <c r="W124" s="60"/>
      <c r="X124" s="15">
        <v>2</v>
      </c>
      <c r="Y124" s="15"/>
      <c r="Z124" s="15"/>
      <c r="AA124" s="15"/>
      <c r="AB124" s="15">
        <v>1</v>
      </c>
      <c r="AC124" s="15">
        <v>2</v>
      </c>
      <c r="AD124" s="15">
        <v>1</v>
      </c>
      <c r="AE124" s="15">
        <v>2</v>
      </c>
      <c r="AF124" s="60"/>
      <c r="AG124" s="14">
        <f t="shared" si="3"/>
        <v>16</v>
      </c>
      <c r="AH124" s="33">
        <f>SUM(AG124+'aug-09'!AH124)</f>
        <v>26</v>
      </c>
      <c r="AI124" s="50">
        <v>811</v>
      </c>
      <c r="AJ124" s="50">
        <v>483</v>
      </c>
      <c r="AK124" s="50"/>
      <c r="AL124" s="52">
        <f t="shared" si="2"/>
        <v>1320</v>
      </c>
      <c r="AM124" s="45"/>
    </row>
    <row r="125" spans="1:39" hidden="1">
      <c r="A125" s="35" t="s">
        <v>130</v>
      </c>
      <c r="B125" s="15"/>
      <c r="C125" s="60"/>
      <c r="D125" s="60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60"/>
      <c r="X125" s="15"/>
      <c r="Y125" s="15"/>
      <c r="Z125" s="15"/>
      <c r="AA125" s="15"/>
      <c r="AB125" s="15"/>
      <c r="AC125" s="15"/>
      <c r="AD125" s="15"/>
      <c r="AE125" s="15"/>
      <c r="AF125" s="60"/>
      <c r="AG125" s="14">
        <f t="shared" si="3"/>
        <v>0</v>
      </c>
      <c r="AH125" s="33">
        <f>SUM(AG125+'aug-09'!AH125)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35" t="s">
        <v>131</v>
      </c>
      <c r="B126" s="15"/>
      <c r="C126" s="60"/>
      <c r="D126" s="60"/>
      <c r="E126" s="15"/>
      <c r="F126" s="15"/>
      <c r="G126" s="15"/>
      <c r="H126" s="15"/>
      <c r="I126" s="15"/>
      <c r="J126" s="15">
        <v>1</v>
      </c>
      <c r="K126" s="15">
        <v>1</v>
      </c>
      <c r="L126" s="15">
        <v>6</v>
      </c>
      <c r="M126" s="15">
        <v>3</v>
      </c>
      <c r="N126" s="15">
        <v>3</v>
      </c>
      <c r="O126" s="15">
        <v>1</v>
      </c>
      <c r="P126" s="15"/>
      <c r="Q126" s="15"/>
      <c r="R126" s="15">
        <v>4</v>
      </c>
      <c r="S126" s="15"/>
      <c r="T126" s="15"/>
      <c r="U126" s="15"/>
      <c r="V126" s="15"/>
      <c r="W126" s="60"/>
      <c r="X126" s="15"/>
      <c r="Y126" s="15">
        <v>1</v>
      </c>
      <c r="Z126" s="15"/>
      <c r="AA126" s="15">
        <v>1</v>
      </c>
      <c r="AB126" s="15"/>
      <c r="AC126" s="15">
        <v>2</v>
      </c>
      <c r="AD126" s="15">
        <v>1</v>
      </c>
      <c r="AE126" s="15">
        <v>1</v>
      </c>
      <c r="AF126" s="60"/>
      <c r="AG126" s="14">
        <f t="shared" si="3"/>
        <v>25</v>
      </c>
      <c r="AH126" s="33">
        <f>SUM(AG126+'aug-09'!AH126)</f>
        <v>39</v>
      </c>
      <c r="AI126" s="50">
        <v>2566</v>
      </c>
      <c r="AJ126" s="50">
        <v>1566</v>
      </c>
      <c r="AK126" s="50"/>
      <c r="AL126" s="52">
        <f t="shared" si="2"/>
        <v>4171</v>
      </c>
      <c r="AM126" s="45"/>
    </row>
    <row r="127" spans="1:39" hidden="1">
      <c r="A127" s="35" t="s">
        <v>132</v>
      </c>
      <c r="B127" s="15"/>
      <c r="C127" s="60"/>
      <c r="D127" s="60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60"/>
      <c r="X127" s="15"/>
      <c r="Y127" s="15"/>
      <c r="Z127" s="15"/>
      <c r="AA127" s="15"/>
      <c r="AB127" s="15"/>
      <c r="AC127" s="15"/>
      <c r="AD127" s="15"/>
      <c r="AE127" s="15"/>
      <c r="AF127" s="60"/>
      <c r="AG127" s="14">
        <f t="shared" si="3"/>
        <v>0</v>
      </c>
      <c r="AH127" s="33">
        <f>SUM(AG127+'aug-09'!AH127)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15"/>
      <c r="C128" s="60"/>
      <c r="D128" s="60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60"/>
      <c r="X128" s="15"/>
      <c r="Y128" s="15"/>
      <c r="Z128" s="15"/>
      <c r="AA128" s="15"/>
      <c r="AB128" s="15"/>
      <c r="AC128" s="15"/>
      <c r="AD128" s="15"/>
      <c r="AE128" s="15"/>
      <c r="AF128" s="60"/>
      <c r="AG128" s="14">
        <f t="shared" si="3"/>
        <v>0</v>
      </c>
      <c r="AH128" s="33">
        <f>SUM(AG128+'aug-09'!AH128)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>
      <c r="A129" s="35" t="s">
        <v>134</v>
      </c>
      <c r="B129" s="15"/>
      <c r="C129" s="60"/>
      <c r="D129" s="6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60"/>
      <c r="X129" s="15"/>
      <c r="Y129" s="15"/>
      <c r="Z129" s="15"/>
      <c r="AA129" s="15"/>
      <c r="AB129" s="15"/>
      <c r="AC129" s="15"/>
      <c r="AD129" s="15"/>
      <c r="AE129" s="15"/>
      <c r="AF129" s="60"/>
      <c r="AG129" s="14">
        <f t="shared" si="3"/>
        <v>0</v>
      </c>
      <c r="AH129" s="33">
        <f>SUM(AG129+'aug-09'!AH129)</f>
        <v>19</v>
      </c>
      <c r="AI129" s="50">
        <v>766</v>
      </c>
      <c r="AJ129" s="50">
        <v>286</v>
      </c>
      <c r="AK129" s="50"/>
      <c r="AL129" s="52">
        <f t="shared" si="2"/>
        <v>1071</v>
      </c>
      <c r="AM129" s="45"/>
    </row>
    <row r="130" spans="1:39" hidden="1">
      <c r="A130" s="5" t="s">
        <v>135</v>
      </c>
      <c r="B130" s="15"/>
      <c r="C130" s="60"/>
      <c r="D130" s="60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60"/>
      <c r="X130" s="15"/>
      <c r="Y130" s="15"/>
      <c r="Z130" s="15"/>
      <c r="AA130" s="15"/>
      <c r="AB130" s="15"/>
      <c r="AC130" s="15"/>
      <c r="AD130" s="15"/>
      <c r="AE130" s="30"/>
      <c r="AF130" s="60"/>
      <c r="AG130" s="14">
        <f t="shared" si="3"/>
        <v>0</v>
      </c>
      <c r="AH130" s="33">
        <f>SUM(AG130+'aug-09'!AH130)</f>
        <v>0</v>
      </c>
      <c r="AI130" s="50">
        <v>51</v>
      </c>
      <c r="AJ130" s="50">
        <v>17</v>
      </c>
      <c r="AK130" s="50"/>
      <c r="AL130" s="52">
        <f t="shared" si="2"/>
        <v>68</v>
      </c>
      <c r="AM130" s="45"/>
    </row>
    <row r="131" spans="1:39">
      <c r="A131" s="35" t="s">
        <v>136</v>
      </c>
      <c r="B131" s="15"/>
      <c r="C131" s="60"/>
      <c r="D131" s="60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60"/>
      <c r="X131" s="15"/>
      <c r="Y131" s="15"/>
      <c r="Z131" s="15"/>
      <c r="AA131" s="15"/>
      <c r="AB131" s="15"/>
      <c r="AC131" s="15"/>
      <c r="AD131" s="15">
        <v>2</v>
      </c>
      <c r="AE131" s="15"/>
      <c r="AF131" s="60"/>
      <c r="AG131" s="14">
        <f t="shared" si="3"/>
        <v>2</v>
      </c>
      <c r="AH131" s="33">
        <f>SUM(AG131+'aug-09'!AH131)</f>
        <v>4</v>
      </c>
      <c r="AI131" s="50">
        <v>220</v>
      </c>
      <c r="AJ131" s="50">
        <v>66</v>
      </c>
      <c r="AK131" s="50"/>
      <c r="AL131" s="52">
        <f t="shared" ref="AL131:AL165" si="4">SUM(AH131:AK131)</f>
        <v>290</v>
      </c>
      <c r="AM131" s="45"/>
    </row>
    <row r="132" spans="1:39" hidden="1">
      <c r="A132" s="35" t="s">
        <v>137</v>
      </c>
      <c r="B132" s="15"/>
      <c r="C132" s="60"/>
      <c r="D132" s="60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60"/>
      <c r="X132" s="15"/>
      <c r="Y132" s="15"/>
      <c r="Z132" s="15"/>
      <c r="AA132" s="15"/>
      <c r="AB132" s="15"/>
      <c r="AC132" s="15"/>
      <c r="AD132" s="15"/>
      <c r="AE132" s="15"/>
      <c r="AF132" s="60"/>
      <c r="AG132" s="14">
        <f t="shared" si="3"/>
        <v>0</v>
      </c>
      <c r="AH132" s="33">
        <f>SUM(AG132+'aug-09'!AH132)</f>
        <v>0</v>
      </c>
      <c r="AI132" s="50">
        <v>32</v>
      </c>
      <c r="AJ132" s="50">
        <v>9</v>
      </c>
      <c r="AK132" s="50"/>
      <c r="AL132" s="52">
        <f t="shared" si="4"/>
        <v>41</v>
      </c>
      <c r="AM132" s="45"/>
    </row>
    <row r="133" spans="1:39" hidden="1">
      <c r="A133" s="35" t="s">
        <v>138</v>
      </c>
      <c r="B133" s="15"/>
      <c r="C133" s="60"/>
      <c r="D133" s="60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60"/>
      <c r="X133" s="15"/>
      <c r="Y133" s="15"/>
      <c r="Z133" s="15"/>
      <c r="AA133" s="15"/>
      <c r="AB133" s="15"/>
      <c r="AC133" s="15"/>
      <c r="AD133" s="15"/>
      <c r="AE133" s="15"/>
      <c r="AF133" s="60"/>
      <c r="AG133" s="14">
        <f t="shared" si="3"/>
        <v>0</v>
      </c>
      <c r="AH133" s="33">
        <f>SUM(AG133+'aug-09'!AH133)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15"/>
      <c r="C134" s="60"/>
      <c r="D134" s="60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60"/>
      <c r="X134" s="15"/>
      <c r="Y134" s="15"/>
      <c r="Z134" s="15"/>
      <c r="AA134" s="15"/>
      <c r="AB134" s="15"/>
      <c r="AC134" s="15"/>
      <c r="AD134" s="15"/>
      <c r="AE134" s="15"/>
      <c r="AF134" s="60"/>
      <c r="AG134" s="14">
        <f t="shared" si="3"/>
        <v>0</v>
      </c>
      <c r="AH134" s="33">
        <f>SUM(AG134+'aug-09'!AH134)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15"/>
      <c r="C135" s="60"/>
      <c r="D135" s="60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60"/>
      <c r="X135" s="15"/>
      <c r="Y135" s="15"/>
      <c r="Z135" s="15"/>
      <c r="AA135" s="15"/>
      <c r="AB135" s="15"/>
      <c r="AC135" s="15"/>
      <c r="AD135" s="15"/>
      <c r="AE135" s="15"/>
      <c r="AF135" s="60"/>
      <c r="AG135" s="14">
        <f t="shared" si="3"/>
        <v>0</v>
      </c>
      <c r="AH135" s="33">
        <f>SUM(AG135+'aug-09'!AH135)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15"/>
      <c r="C136" s="60"/>
      <c r="D136" s="60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60"/>
      <c r="X136" s="15"/>
      <c r="Y136" s="15"/>
      <c r="Z136" s="15"/>
      <c r="AA136" s="15"/>
      <c r="AB136" s="15"/>
      <c r="AC136" s="15"/>
      <c r="AD136" s="15"/>
      <c r="AE136" s="15"/>
      <c r="AF136" s="60"/>
      <c r="AG136" s="14">
        <f t="shared" si="3"/>
        <v>0</v>
      </c>
      <c r="AH136" s="33">
        <f>SUM(AG136+'aug-09'!AH136)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15"/>
      <c r="C137" s="60"/>
      <c r="D137" s="60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60"/>
      <c r="X137" s="15"/>
      <c r="Y137" s="15"/>
      <c r="Z137" s="15"/>
      <c r="AA137" s="15"/>
      <c r="AB137" s="15"/>
      <c r="AC137" s="15"/>
      <c r="AD137" s="15"/>
      <c r="AE137" s="15"/>
      <c r="AF137" s="60"/>
      <c r="AG137" s="14">
        <f t="shared" si="3"/>
        <v>0</v>
      </c>
      <c r="AH137" s="33">
        <f>SUM(AG137+'aug-09'!AH137)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15"/>
      <c r="C138" s="60"/>
      <c r="D138" s="60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60"/>
      <c r="X138" s="15"/>
      <c r="Y138" s="15"/>
      <c r="Z138" s="15"/>
      <c r="AA138" s="15"/>
      <c r="AB138" s="15"/>
      <c r="AC138" s="15"/>
      <c r="AD138" s="15"/>
      <c r="AE138" s="15"/>
      <c r="AF138" s="60"/>
      <c r="AG138" s="14">
        <f t="shared" si="3"/>
        <v>0</v>
      </c>
      <c r="AH138" s="33">
        <f>SUM(AG138+'aug-09'!AH138)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>
      <c r="A139" s="35" t="s">
        <v>144</v>
      </c>
      <c r="B139" s="15"/>
      <c r="C139" s="60"/>
      <c r="D139" s="60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60"/>
      <c r="X139" s="15"/>
      <c r="Y139" s="15"/>
      <c r="Z139" s="15"/>
      <c r="AA139" s="15"/>
      <c r="AB139" s="15"/>
      <c r="AC139" s="15"/>
      <c r="AD139" s="15"/>
      <c r="AE139" s="15"/>
      <c r="AF139" s="60"/>
      <c r="AG139" s="14">
        <f t="shared" si="3"/>
        <v>0</v>
      </c>
      <c r="AH139" s="33">
        <f>SUM(AG139+'aug-09'!AH139)</f>
        <v>2</v>
      </c>
      <c r="AI139" s="50">
        <v>80</v>
      </c>
      <c r="AJ139" s="50">
        <v>36</v>
      </c>
      <c r="AK139" s="50"/>
      <c r="AL139" s="52">
        <f t="shared" si="4"/>
        <v>118</v>
      </c>
      <c r="AM139" s="45"/>
    </row>
    <row r="140" spans="1:39">
      <c r="A140" s="35" t="s">
        <v>145</v>
      </c>
      <c r="B140" s="15"/>
      <c r="C140" s="60"/>
      <c r="D140" s="60"/>
      <c r="E140" s="15"/>
      <c r="F140" s="15"/>
      <c r="G140" s="15"/>
      <c r="H140" s="15"/>
      <c r="I140" s="15"/>
      <c r="J140" s="15"/>
      <c r="K140" s="15"/>
      <c r="L140" s="15"/>
      <c r="M140" s="15">
        <v>1</v>
      </c>
      <c r="N140" s="15"/>
      <c r="O140" s="15">
        <v>2</v>
      </c>
      <c r="P140" s="15">
        <v>2</v>
      </c>
      <c r="Q140" s="15">
        <v>1</v>
      </c>
      <c r="R140" s="15"/>
      <c r="S140" s="15"/>
      <c r="T140" s="15">
        <v>1</v>
      </c>
      <c r="U140" s="15"/>
      <c r="V140" s="15"/>
      <c r="W140" s="60"/>
      <c r="X140" s="15"/>
      <c r="Y140" s="15">
        <v>1</v>
      </c>
      <c r="Z140" s="15">
        <v>2</v>
      </c>
      <c r="AA140" s="15">
        <v>1</v>
      </c>
      <c r="AB140" s="15"/>
      <c r="AC140" s="15"/>
      <c r="AD140" s="15">
        <v>2</v>
      </c>
      <c r="AE140" s="15"/>
      <c r="AF140" s="14"/>
      <c r="AG140" s="14">
        <f t="shared" si="3"/>
        <v>13</v>
      </c>
      <c r="AH140" s="33">
        <f>SUM(AG140+'aug-09'!AH140)</f>
        <v>637</v>
      </c>
      <c r="AI140" s="50">
        <v>2975</v>
      </c>
      <c r="AJ140" s="50">
        <v>2076</v>
      </c>
      <c r="AK140" s="50"/>
      <c r="AL140" s="52">
        <f t="shared" si="4"/>
        <v>5688</v>
      </c>
      <c r="AM140" s="45"/>
    </row>
    <row r="141" spans="1:39">
      <c r="A141" s="35" t="s">
        <v>146</v>
      </c>
      <c r="B141" s="15"/>
      <c r="C141" s="60"/>
      <c r="D141" s="60"/>
      <c r="E141" s="15"/>
      <c r="F141" s="15"/>
      <c r="G141" s="15"/>
      <c r="H141" s="15"/>
      <c r="I141" s="15"/>
      <c r="J141" s="15"/>
      <c r="K141" s="15"/>
      <c r="L141" s="15"/>
      <c r="M141" s="15">
        <v>2</v>
      </c>
      <c r="N141" s="15"/>
      <c r="O141" s="15"/>
      <c r="P141" s="15">
        <v>1</v>
      </c>
      <c r="Q141" s="15"/>
      <c r="R141" s="15">
        <v>2</v>
      </c>
      <c r="S141" s="15"/>
      <c r="T141" s="15">
        <v>1</v>
      </c>
      <c r="U141" s="15"/>
      <c r="V141" s="15"/>
      <c r="W141" s="60"/>
      <c r="X141" s="15"/>
      <c r="Y141" s="15"/>
      <c r="Z141" s="15"/>
      <c r="AA141" s="15"/>
      <c r="AB141" s="15">
        <v>1</v>
      </c>
      <c r="AC141" s="15"/>
      <c r="AD141" s="15"/>
      <c r="AE141" s="15"/>
      <c r="AF141" s="14"/>
      <c r="AG141" s="14">
        <f t="shared" si="3"/>
        <v>7</v>
      </c>
      <c r="AH141" s="33">
        <f>SUM(AG141+'aug-09'!AH141)</f>
        <v>48</v>
      </c>
      <c r="AI141" s="50">
        <v>2235</v>
      </c>
      <c r="AJ141" s="50">
        <v>870</v>
      </c>
      <c r="AK141" s="50"/>
      <c r="AL141" s="52">
        <f t="shared" si="4"/>
        <v>3153</v>
      </c>
      <c r="AM141" s="45"/>
    </row>
    <row r="142" spans="1:39">
      <c r="A142" s="35" t="s">
        <v>147</v>
      </c>
      <c r="B142" s="15"/>
      <c r="C142" s="60"/>
      <c r="D142" s="60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60"/>
      <c r="X142" s="15"/>
      <c r="Y142" s="15"/>
      <c r="Z142" s="15"/>
      <c r="AA142" s="15"/>
      <c r="AB142" s="15"/>
      <c r="AC142" s="15"/>
      <c r="AD142" s="15"/>
      <c r="AE142" s="15"/>
      <c r="AF142" s="14"/>
      <c r="AG142" s="14">
        <f t="shared" si="3"/>
        <v>0</v>
      </c>
      <c r="AH142" s="33">
        <f>SUM(AG142+'aug-09'!AH142)</f>
        <v>8</v>
      </c>
      <c r="AI142" s="50">
        <v>1165</v>
      </c>
      <c r="AJ142" s="50">
        <v>565</v>
      </c>
      <c r="AK142" s="50"/>
      <c r="AL142" s="52">
        <f t="shared" si="4"/>
        <v>1738</v>
      </c>
      <c r="AM142" s="45"/>
    </row>
    <row r="143" spans="1:39" hidden="1">
      <c r="A143" s="35" t="s">
        <v>148</v>
      </c>
      <c r="B143" s="15"/>
      <c r="C143" s="60"/>
      <c r="D143" s="60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60"/>
      <c r="X143" s="15"/>
      <c r="Y143" s="15"/>
      <c r="Z143" s="15"/>
      <c r="AA143" s="15"/>
      <c r="AB143" s="15"/>
      <c r="AC143" s="15"/>
      <c r="AD143" s="15"/>
      <c r="AE143" s="15"/>
      <c r="AF143" s="14"/>
      <c r="AG143" s="14">
        <f t="shared" si="3"/>
        <v>0</v>
      </c>
      <c r="AH143" s="33">
        <f>SUM(AG143+'aug-09'!AH143)</f>
        <v>0</v>
      </c>
      <c r="AI143" s="50">
        <v>1</v>
      </c>
      <c r="AJ143" s="50">
        <v>3</v>
      </c>
      <c r="AK143" s="50"/>
      <c r="AL143" s="52">
        <f t="shared" si="4"/>
        <v>4</v>
      </c>
      <c r="AM143" s="45"/>
    </row>
    <row r="144" spans="1:39">
      <c r="A144" s="35" t="s">
        <v>149</v>
      </c>
      <c r="B144" s="15">
        <v>2</v>
      </c>
      <c r="C144" s="60"/>
      <c r="D144" s="60"/>
      <c r="E144" s="15"/>
      <c r="F144" s="15">
        <v>2</v>
      </c>
      <c r="G144" s="15">
        <v>2</v>
      </c>
      <c r="H144" s="15">
        <v>1</v>
      </c>
      <c r="I144" s="15">
        <v>3</v>
      </c>
      <c r="J144" s="15">
        <v>8</v>
      </c>
      <c r="K144" s="15">
        <v>14</v>
      </c>
      <c r="L144" s="15">
        <v>2</v>
      </c>
      <c r="M144" s="15">
        <v>2</v>
      </c>
      <c r="N144" s="15">
        <v>4</v>
      </c>
      <c r="O144" s="15">
        <v>1</v>
      </c>
      <c r="P144" s="15">
        <v>14</v>
      </c>
      <c r="Q144" s="15">
        <v>1</v>
      </c>
      <c r="R144" s="15">
        <v>13</v>
      </c>
      <c r="S144" s="15">
        <v>8</v>
      </c>
      <c r="T144" s="15">
        <v>5</v>
      </c>
      <c r="U144" s="15"/>
      <c r="V144" s="15"/>
      <c r="W144" s="60"/>
      <c r="X144" s="15">
        <v>11</v>
      </c>
      <c r="Y144" s="15">
        <v>20</v>
      </c>
      <c r="Z144" s="15">
        <v>11</v>
      </c>
      <c r="AA144" s="15">
        <v>39</v>
      </c>
      <c r="AB144" s="15">
        <v>9</v>
      </c>
      <c r="AC144" s="15">
        <v>8</v>
      </c>
      <c r="AD144" s="15">
        <v>1</v>
      </c>
      <c r="AE144" s="15">
        <v>13</v>
      </c>
      <c r="AF144" s="60"/>
      <c r="AG144" s="14">
        <f t="shared" si="3"/>
        <v>194</v>
      </c>
      <c r="AH144" s="33">
        <f>SUM(AG144+'aug-09'!AH144)</f>
        <v>239</v>
      </c>
      <c r="AI144" s="50">
        <v>7977</v>
      </c>
      <c r="AJ144" s="50">
        <v>9479</v>
      </c>
      <c r="AK144" s="50"/>
      <c r="AL144" s="52">
        <f t="shared" si="4"/>
        <v>17695</v>
      </c>
      <c r="AM144" s="45"/>
    </row>
    <row r="145" spans="1:39" hidden="1">
      <c r="A145" s="35" t="s">
        <v>150</v>
      </c>
      <c r="B145" s="15"/>
      <c r="C145" s="60"/>
      <c r="D145" s="60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60"/>
      <c r="X145" s="15"/>
      <c r="Y145" s="15"/>
      <c r="Z145" s="15"/>
      <c r="AA145" s="15"/>
      <c r="AB145" s="15"/>
      <c r="AC145" s="15"/>
      <c r="AD145" s="15"/>
      <c r="AE145" s="15"/>
      <c r="AF145" s="60"/>
      <c r="AG145" s="14">
        <f t="shared" si="3"/>
        <v>0</v>
      </c>
      <c r="AH145" s="33">
        <f>SUM(AG145+'aug-09'!AH145)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 hidden="1">
      <c r="A146" s="35" t="s">
        <v>151</v>
      </c>
      <c r="B146" s="15"/>
      <c r="C146" s="60"/>
      <c r="D146" s="6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60"/>
      <c r="X146" s="15"/>
      <c r="Y146" s="15"/>
      <c r="Z146" s="15"/>
      <c r="AA146" s="15"/>
      <c r="AB146" s="15"/>
      <c r="AC146" s="15"/>
      <c r="AD146" s="15"/>
      <c r="AE146" s="15"/>
      <c r="AF146" s="60"/>
      <c r="AG146" s="14">
        <f t="shared" si="3"/>
        <v>0</v>
      </c>
      <c r="AH146" s="33">
        <f>SUM(AG146+'aug-09'!AH146)</f>
        <v>0</v>
      </c>
      <c r="AI146" s="50">
        <v>45</v>
      </c>
      <c r="AJ146" s="50">
        <v>27</v>
      </c>
      <c r="AK146" s="50"/>
      <c r="AL146" s="52">
        <f t="shared" si="4"/>
        <v>72</v>
      </c>
      <c r="AM146" s="45"/>
    </row>
    <row r="147" spans="1:39" hidden="1">
      <c r="A147" s="35" t="s">
        <v>152</v>
      </c>
      <c r="B147" s="15"/>
      <c r="C147" s="60"/>
      <c r="D147" s="60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60"/>
      <c r="X147" s="15"/>
      <c r="Y147" s="15"/>
      <c r="Z147" s="15"/>
      <c r="AA147" s="15"/>
      <c r="AB147" s="15"/>
      <c r="AC147" s="15"/>
      <c r="AD147" s="15"/>
      <c r="AE147" s="15"/>
      <c r="AF147" s="60"/>
      <c r="AG147" s="14">
        <f t="shared" si="3"/>
        <v>0</v>
      </c>
      <c r="AH147" s="33">
        <f>SUM(AG147+'aug-09'!AH147)</f>
        <v>0</v>
      </c>
      <c r="AI147" s="50">
        <v>1135</v>
      </c>
      <c r="AJ147" s="50">
        <v>1691</v>
      </c>
      <c r="AK147" s="50"/>
      <c r="AL147" s="52">
        <f t="shared" si="4"/>
        <v>2826</v>
      </c>
      <c r="AM147" s="45"/>
    </row>
    <row r="148" spans="1:39" hidden="1">
      <c r="A148" s="35" t="s">
        <v>153</v>
      </c>
      <c r="B148" s="15"/>
      <c r="C148" s="60"/>
      <c r="D148" s="60"/>
      <c r="E148" s="15"/>
      <c r="F148" s="15"/>
      <c r="G148" s="31" t="s">
        <v>85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60"/>
      <c r="X148" s="15"/>
      <c r="Y148" s="15"/>
      <c r="Z148" s="15"/>
      <c r="AA148" s="15"/>
      <c r="AB148" s="15"/>
      <c r="AC148" s="15"/>
      <c r="AD148" s="15"/>
      <c r="AE148" s="15"/>
      <c r="AF148" s="60"/>
      <c r="AG148" s="14">
        <f t="shared" si="3"/>
        <v>0</v>
      </c>
      <c r="AH148" s="33">
        <f>SUM(AG148+'aug-09'!AH148)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15"/>
      <c r="C149" s="60"/>
      <c r="D149" s="60"/>
      <c r="E149" s="15"/>
      <c r="F149" s="15"/>
      <c r="G149" s="31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60"/>
      <c r="X149" s="15"/>
      <c r="Y149" s="15"/>
      <c r="Z149" s="15"/>
      <c r="AA149" s="15"/>
      <c r="AB149" s="15"/>
      <c r="AC149" s="15"/>
      <c r="AD149" s="15"/>
      <c r="AE149" s="15"/>
      <c r="AF149" s="60"/>
      <c r="AG149" s="14">
        <f t="shared" si="3"/>
        <v>0</v>
      </c>
      <c r="AH149" s="33">
        <f>SUM(AG149+'aug-09'!AH149)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>
      <c r="A150" s="35" t="s">
        <v>155</v>
      </c>
      <c r="B150" s="15"/>
      <c r="C150" s="60"/>
      <c r="D150" s="60"/>
      <c r="E150" s="15"/>
      <c r="F150" s="15"/>
      <c r="G150" s="31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60"/>
      <c r="X150" s="15"/>
      <c r="Y150" s="15"/>
      <c r="Z150" s="15"/>
      <c r="AA150" s="15"/>
      <c r="AB150" s="15"/>
      <c r="AC150" s="15"/>
      <c r="AD150" s="15"/>
      <c r="AE150" s="15"/>
      <c r="AF150" s="60"/>
      <c r="AG150" s="14">
        <f t="shared" si="3"/>
        <v>0</v>
      </c>
      <c r="AH150" s="33">
        <f>SUM(AG150+'aug-09'!AH150)</f>
        <v>2</v>
      </c>
      <c r="AI150" s="50">
        <v>80</v>
      </c>
      <c r="AJ150" s="50">
        <v>42</v>
      </c>
      <c r="AK150" s="50"/>
      <c r="AL150" s="52">
        <f t="shared" si="4"/>
        <v>124</v>
      </c>
      <c r="AM150" s="45"/>
    </row>
    <row r="151" spans="1:39" hidden="1">
      <c r="A151" s="35" t="s">
        <v>156</v>
      </c>
      <c r="B151" s="15"/>
      <c r="C151" s="60"/>
      <c r="D151" s="60"/>
      <c r="E151" s="15"/>
      <c r="F151" s="15"/>
      <c r="G151" s="31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60"/>
      <c r="X151" s="15"/>
      <c r="Y151" s="15"/>
      <c r="Z151" s="15"/>
      <c r="AA151" s="15"/>
      <c r="AB151" s="15"/>
      <c r="AC151" s="15"/>
      <c r="AD151" s="15"/>
      <c r="AE151" s="15"/>
      <c r="AF151" s="60"/>
      <c r="AG151" s="14">
        <f t="shared" si="3"/>
        <v>0</v>
      </c>
      <c r="AH151" s="33">
        <f>SUM(AG151+'aug-09'!AH151)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>
      <c r="A152" s="35" t="s">
        <v>157</v>
      </c>
      <c r="B152" s="15"/>
      <c r="C152" s="60"/>
      <c r="D152" s="60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60"/>
      <c r="X152" s="15"/>
      <c r="Y152" s="15"/>
      <c r="Z152" s="15"/>
      <c r="AA152" s="15"/>
      <c r="AB152" s="15"/>
      <c r="AC152" s="15"/>
      <c r="AD152" s="15"/>
      <c r="AE152" s="15"/>
      <c r="AF152" s="60"/>
      <c r="AG152" s="14">
        <f t="shared" si="3"/>
        <v>0</v>
      </c>
      <c r="AH152" s="33">
        <f>SUM(AG152+'aug-09'!AH152)</f>
        <v>9</v>
      </c>
      <c r="AI152" s="50">
        <v>156</v>
      </c>
      <c r="AJ152" s="50">
        <v>54</v>
      </c>
      <c r="AK152" s="50"/>
      <c r="AL152" s="52">
        <f t="shared" si="4"/>
        <v>219</v>
      </c>
      <c r="AM152" s="45"/>
    </row>
    <row r="153" spans="1:39" hidden="1">
      <c r="A153" s="35" t="s">
        <v>158</v>
      </c>
      <c r="B153" s="15"/>
      <c r="C153" s="60"/>
      <c r="D153" s="60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60"/>
      <c r="X153" s="15"/>
      <c r="Y153" s="15"/>
      <c r="Z153" s="15"/>
      <c r="AA153" s="15"/>
      <c r="AB153" s="15"/>
      <c r="AC153" s="15"/>
      <c r="AD153" s="15"/>
      <c r="AE153" s="15"/>
      <c r="AF153" s="60"/>
      <c r="AG153" s="14">
        <f t="shared" si="3"/>
        <v>0</v>
      </c>
      <c r="AH153" s="33">
        <f>SUM(AG153+'aug-09'!AH153)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15"/>
      <c r="C154" s="60"/>
      <c r="D154" s="60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60"/>
      <c r="X154" s="15"/>
      <c r="Y154" s="15"/>
      <c r="Z154" s="15"/>
      <c r="AA154" s="15"/>
      <c r="AB154" s="15"/>
      <c r="AC154" s="15"/>
      <c r="AD154" s="15"/>
      <c r="AE154" s="15"/>
      <c r="AF154" s="60"/>
      <c r="AG154" s="14">
        <f t="shared" si="3"/>
        <v>0</v>
      </c>
      <c r="AH154" s="33">
        <f>SUM(AG154+'aug-09'!AH154)</f>
        <v>1</v>
      </c>
      <c r="AI154" s="50">
        <v>2622</v>
      </c>
      <c r="AJ154" s="50">
        <v>1580</v>
      </c>
      <c r="AK154" s="50"/>
      <c r="AL154" s="52">
        <f t="shared" si="4"/>
        <v>4203</v>
      </c>
      <c r="AM154" s="45"/>
    </row>
    <row r="155" spans="1:39" hidden="1">
      <c r="A155" s="35" t="s">
        <v>160</v>
      </c>
      <c r="B155" s="15"/>
      <c r="C155" s="60"/>
      <c r="D155" s="60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60"/>
      <c r="X155" s="15"/>
      <c r="Y155" s="15"/>
      <c r="Z155" s="15"/>
      <c r="AA155" s="15"/>
      <c r="AB155" s="15"/>
      <c r="AC155" s="15"/>
      <c r="AD155" s="15"/>
      <c r="AE155" s="15"/>
      <c r="AF155" s="60"/>
      <c r="AG155" s="14">
        <f t="shared" si="3"/>
        <v>0</v>
      </c>
      <c r="AH155" s="33">
        <f>SUM(AG155+'aug-09'!AH155)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15"/>
      <c r="C156" s="60"/>
      <c r="D156" s="60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60"/>
      <c r="X156" s="15"/>
      <c r="Y156" s="15"/>
      <c r="Z156" s="15"/>
      <c r="AA156" s="15"/>
      <c r="AB156" s="15"/>
      <c r="AC156" s="15"/>
      <c r="AD156" s="15"/>
      <c r="AE156" s="15"/>
      <c r="AF156" s="60"/>
      <c r="AG156" s="14">
        <f t="shared" si="3"/>
        <v>0</v>
      </c>
      <c r="AH156" s="33">
        <f>SUM(AG156+'aug-09'!AH156)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15"/>
      <c r="C157" s="60"/>
      <c r="D157" s="60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60"/>
      <c r="X157" s="15"/>
      <c r="Y157" s="15"/>
      <c r="Z157" s="15"/>
      <c r="AA157" s="15"/>
      <c r="AB157" s="15"/>
      <c r="AC157" s="15"/>
      <c r="AD157" s="15"/>
      <c r="AE157" s="15"/>
      <c r="AF157" s="60"/>
      <c r="AG157" s="14">
        <f t="shared" si="3"/>
        <v>0</v>
      </c>
      <c r="AH157" s="33">
        <f>SUM(AG157+'aug-09'!AH157)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15"/>
      <c r="C158" s="60"/>
      <c r="D158" s="60"/>
      <c r="E158" s="15"/>
      <c r="F158" s="15">
        <v>1</v>
      </c>
      <c r="G158" s="15" t="s">
        <v>85</v>
      </c>
      <c r="H158" s="15">
        <v>1</v>
      </c>
      <c r="I158" s="31" t="s">
        <v>85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60"/>
      <c r="X158" s="15"/>
      <c r="Y158" s="15"/>
      <c r="Z158" s="15"/>
      <c r="AA158" s="15"/>
      <c r="AB158" s="15"/>
      <c r="AC158" s="15"/>
      <c r="AD158" s="15"/>
      <c r="AE158" s="15"/>
      <c r="AF158" s="60"/>
      <c r="AG158" s="14">
        <f t="shared" si="3"/>
        <v>2</v>
      </c>
      <c r="AH158" s="33">
        <f>SUM(AG158+'aug-09'!AH158)</f>
        <v>25</v>
      </c>
      <c r="AI158" s="50">
        <v>749</v>
      </c>
      <c r="AJ158" s="50">
        <v>162</v>
      </c>
      <c r="AK158" s="50"/>
      <c r="AL158" s="52">
        <f t="shared" si="4"/>
        <v>936</v>
      </c>
      <c r="AM158" s="45"/>
    </row>
    <row r="159" spans="1:39" hidden="1">
      <c r="A159" s="35" t="s">
        <v>164</v>
      </c>
      <c r="B159" s="15"/>
      <c r="C159" s="60"/>
      <c r="D159" s="60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60"/>
      <c r="X159" s="15"/>
      <c r="Y159" s="15"/>
      <c r="Z159" s="15"/>
      <c r="AA159" s="15"/>
      <c r="AB159" s="15"/>
      <c r="AC159" s="15"/>
      <c r="AD159" s="15"/>
      <c r="AE159" s="15"/>
      <c r="AF159" s="60"/>
      <c r="AG159" s="14">
        <f t="shared" si="3"/>
        <v>0</v>
      </c>
      <c r="AH159" s="33">
        <f>SUM(AG159+'aug-09'!AH159)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15"/>
      <c r="C160" s="60"/>
      <c r="D160" s="60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60"/>
      <c r="X160" s="15"/>
      <c r="Y160" s="15"/>
      <c r="Z160" s="15"/>
      <c r="AA160" s="15"/>
      <c r="AB160" s="15"/>
      <c r="AC160" s="15"/>
      <c r="AD160" s="15"/>
      <c r="AE160" s="15"/>
      <c r="AF160" s="60"/>
      <c r="AG160" s="14">
        <f t="shared" si="3"/>
        <v>0</v>
      </c>
      <c r="AH160" s="33">
        <f>SUM(AG160+'aug-09'!AH160)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31" t="s">
        <v>85</v>
      </c>
      <c r="C161" s="60"/>
      <c r="D161" s="60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60"/>
      <c r="X161" s="15"/>
      <c r="Y161" s="15"/>
      <c r="Z161" s="15"/>
      <c r="AA161" s="15"/>
      <c r="AB161" s="15"/>
      <c r="AC161" s="31" t="s">
        <v>85</v>
      </c>
      <c r="AD161" s="15"/>
      <c r="AE161" s="15"/>
      <c r="AF161" s="60"/>
      <c r="AG161" s="14">
        <f t="shared" si="3"/>
        <v>0</v>
      </c>
      <c r="AH161" s="33">
        <f>SUM(AG161+'aug-09'!AH161)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35" t="s">
        <v>167</v>
      </c>
      <c r="B162" s="31"/>
      <c r="C162" s="60"/>
      <c r="D162" s="60"/>
      <c r="E162" s="15"/>
      <c r="F162" s="15"/>
      <c r="G162" s="15"/>
      <c r="H162" s="15"/>
      <c r="I162" s="15"/>
      <c r="J162" s="15"/>
      <c r="K162" s="15"/>
      <c r="L162" s="15">
        <v>1</v>
      </c>
      <c r="M162" s="15"/>
      <c r="N162" s="15"/>
      <c r="O162" s="15"/>
      <c r="P162" s="15">
        <v>4</v>
      </c>
      <c r="Q162" s="15"/>
      <c r="R162" s="15">
        <v>5</v>
      </c>
      <c r="S162" s="15">
        <v>3</v>
      </c>
      <c r="T162" s="15"/>
      <c r="U162" s="15"/>
      <c r="V162" s="15"/>
      <c r="W162" s="60"/>
      <c r="X162" s="15">
        <v>4</v>
      </c>
      <c r="Y162" s="15">
        <v>5</v>
      </c>
      <c r="Z162" s="15">
        <v>1</v>
      </c>
      <c r="AA162" s="15">
        <v>4</v>
      </c>
      <c r="AB162" s="15">
        <v>1</v>
      </c>
      <c r="AC162" s="31">
        <v>3</v>
      </c>
      <c r="AD162" s="15"/>
      <c r="AE162" s="15"/>
      <c r="AF162" s="60"/>
      <c r="AG162" s="14">
        <f t="shared" si="3"/>
        <v>31</v>
      </c>
      <c r="AH162" s="33">
        <f>SUM(AG162+'aug-09'!AH162)</f>
        <v>59</v>
      </c>
      <c r="AI162" s="50">
        <v>2026</v>
      </c>
      <c r="AJ162" s="50">
        <v>1164</v>
      </c>
      <c r="AK162" s="50"/>
      <c r="AL162" s="52">
        <f t="shared" si="4"/>
        <v>3249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SUM(AG163+'aug-09'!AH163)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/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1839</v>
      </c>
      <c r="AH165" s="9">
        <f>SUM(AH2:AH163)</f>
        <v>6937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324289</v>
      </c>
      <c r="AM165" s="47"/>
    </row>
    <row r="166" spans="1:39" ht="27" customHeight="1">
      <c r="A166" s="5" t="s">
        <v>169</v>
      </c>
      <c r="B166" s="38">
        <f t="shared" ref="B166:AF166" si="6">SUM(B2:B163)</f>
        <v>22</v>
      </c>
      <c r="C166" s="38">
        <f t="shared" si="6"/>
        <v>0</v>
      </c>
      <c r="D166" s="38">
        <f t="shared" si="6"/>
        <v>0</v>
      </c>
      <c r="E166" s="38">
        <f t="shared" si="6"/>
        <v>5</v>
      </c>
      <c r="F166" s="38">
        <f t="shared" si="6"/>
        <v>16</v>
      </c>
      <c r="G166" s="38">
        <f t="shared" si="6"/>
        <v>89</v>
      </c>
      <c r="H166" s="38">
        <f t="shared" si="6"/>
        <v>19</v>
      </c>
      <c r="I166" s="38">
        <f t="shared" si="6"/>
        <v>18</v>
      </c>
      <c r="J166" s="38">
        <f t="shared" si="6"/>
        <v>12</v>
      </c>
      <c r="K166" s="38">
        <f t="shared" si="6"/>
        <v>78</v>
      </c>
      <c r="L166" s="38">
        <f t="shared" si="6"/>
        <v>124</v>
      </c>
      <c r="M166" s="38">
        <f t="shared" si="6"/>
        <v>92</v>
      </c>
      <c r="N166" s="38">
        <f t="shared" si="6"/>
        <v>60</v>
      </c>
      <c r="O166" s="38">
        <f t="shared" si="6"/>
        <v>120</v>
      </c>
      <c r="P166" s="38">
        <f t="shared" si="6"/>
        <v>235</v>
      </c>
      <c r="Q166" s="38">
        <f t="shared" si="6"/>
        <v>30</v>
      </c>
      <c r="R166" s="38">
        <f t="shared" si="6"/>
        <v>194</v>
      </c>
      <c r="S166" s="38">
        <f t="shared" si="6"/>
        <v>99</v>
      </c>
      <c r="T166" s="38">
        <f t="shared" si="6"/>
        <v>84</v>
      </c>
      <c r="U166" s="38">
        <f t="shared" si="6"/>
        <v>27</v>
      </c>
      <c r="V166" s="38">
        <f t="shared" si="6"/>
        <v>18</v>
      </c>
      <c r="W166" s="38">
        <f t="shared" si="6"/>
        <v>0</v>
      </c>
      <c r="X166" s="38">
        <f t="shared" si="6"/>
        <v>35</v>
      </c>
      <c r="Y166" s="38">
        <f t="shared" si="6"/>
        <v>90</v>
      </c>
      <c r="Z166" s="38">
        <f t="shared" si="6"/>
        <v>80</v>
      </c>
      <c r="AA166" s="38">
        <f t="shared" si="6"/>
        <v>84</v>
      </c>
      <c r="AB166" s="38">
        <f t="shared" si="6"/>
        <v>29</v>
      </c>
      <c r="AC166" s="38">
        <f t="shared" si="6"/>
        <v>79</v>
      </c>
      <c r="AD166" s="38">
        <f t="shared" si="6"/>
        <v>39</v>
      </c>
      <c r="AE166" s="38">
        <f t="shared" si="6"/>
        <v>61</v>
      </c>
      <c r="AF166" s="38">
        <f t="shared" si="6"/>
        <v>0</v>
      </c>
    </row>
    <row r="167" spans="1:39" ht="27" customHeight="1">
      <c r="A167" s="5" t="s">
        <v>170</v>
      </c>
      <c r="B167" s="37">
        <f t="shared" ref="B167:AF167" si="7">COUNT(B2:B163)</f>
        <v>7</v>
      </c>
      <c r="C167" s="37">
        <f t="shared" si="7"/>
        <v>0</v>
      </c>
      <c r="D167" s="37">
        <f t="shared" si="7"/>
        <v>0</v>
      </c>
      <c r="E167" s="37">
        <f t="shared" si="7"/>
        <v>3</v>
      </c>
      <c r="F167" s="37">
        <f t="shared" si="7"/>
        <v>8</v>
      </c>
      <c r="G167" s="37">
        <f t="shared" si="7"/>
        <v>13</v>
      </c>
      <c r="H167" s="37">
        <f t="shared" si="7"/>
        <v>10</v>
      </c>
      <c r="I167" s="37">
        <f t="shared" si="7"/>
        <v>11</v>
      </c>
      <c r="J167" s="37">
        <f t="shared" si="7"/>
        <v>5</v>
      </c>
      <c r="K167" s="37">
        <f t="shared" si="7"/>
        <v>13</v>
      </c>
      <c r="L167" s="37">
        <f t="shared" si="7"/>
        <v>16</v>
      </c>
      <c r="M167" s="37">
        <f t="shared" si="7"/>
        <v>12</v>
      </c>
      <c r="N167" s="37">
        <f t="shared" si="7"/>
        <v>11</v>
      </c>
      <c r="O167" s="37">
        <f t="shared" si="7"/>
        <v>13</v>
      </c>
      <c r="P167" s="37">
        <f t="shared" si="7"/>
        <v>19</v>
      </c>
      <c r="Q167" s="37">
        <f t="shared" si="7"/>
        <v>12</v>
      </c>
      <c r="R167" s="37">
        <f t="shared" si="7"/>
        <v>17</v>
      </c>
      <c r="S167" s="37">
        <f t="shared" si="7"/>
        <v>12</v>
      </c>
      <c r="T167" s="37">
        <f t="shared" si="7"/>
        <v>15</v>
      </c>
      <c r="U167" s="37">
        <f t="shared" si="7"/>
        <v>8</v>
      </c>
      <c r="V167" s="37">
        <f t="shared" si="7"/>
        <v>7</v>
      </c>
      <c r="W167" s="37">
        <f t="shared" si="7"/>
        <v>0</v>
      </c>
      <c r="X167" s="37">
        <f t="shared" si="7"/>
        <v>10</v>
      </c>
      <c r="Y167" s="37">
        <f t="shared" si="7"/>
        <v>13</v>
      </c>
      <c r="Z167" s="37">
        <f t="shared" si="7"/>
        <v>14</v>
      </c>
      <c r="AA167" s="37">
        <f t="shared" si="7"/>
        <v>13</v>
      </c>
      <c r="AB167" s="37">
        <f t="shared" si="7"/>
        <v>10</v>
      </c>
      <c r="AC167" s="37">
        <f t="shared" si="7"/>
        <v>14</v>
      </c>
      <c r="AD167" s="37">
        <f t="shared" si="7"/>
        <v>15</v>
      </c>
      <c r="AE167" s="37">
        <f t="shared" si="7"/>
        <v>13</v>
      </c>
      <c r="AF167" s="37">
        <f t="shared" si="7"/>
        <v>0</v>
      </c>
    </row>
    <row r="168" spans="1:39" ht="33" customHeight="1">
      <c r="A168" s="6" t="s">
        <v>171</v>
      </c>
      <c r="B168" s="39">
        <f t="shared" ref="B168" si="8">B166</f>
        <v>22</v>
      </c>
      <c r="C168" s="39">
        <f>SUM(C166+B168)</f>
        <v>22</v>
      </c>
      <c r="D168" s="39">
        <f t="shared" ref="D168:AF168" si="9">SUM(D166+C168)</f>
        <v>22</v>
      </c>
      <c r="E168" s="39">
        <f t="shared" si="9"/>
        <v>27</v>
      </c>
      <c r="F168" s="39">
        <f t="shared" si="9"/>
        <v>43</v>
      </c>
      <c r="G168" s="39">
        <f t="shared" si="9"/>
        <v>132</v>
      </c>
      <c r="H168" s="39">
        <f t="shared" si="9"/>
        <v>151</v>
      </c>
      <c r="I168" s="39">
        <f t="shared" si="9"/>
        <v>169</v>
      </c>
      <c r="J168" s="39">
        <f t="shared" si="9"/>
        <v>181</v>
      </c>
      <c r="K168" s="39">
        <f t="shared" si="9"/>
        <v>259</v>
      </c>
      <c r="L168" s="39">
        <f t="shared" si="9"/>
        <v>383</v>
      </c>
      <c r="M168" s="39">
        <f t="shared" si="9"/>
        <v>475</v>
      </c>
      <c r="N168" s="39">
        <f t="shared" si="9"/>
        <v>535</v>
      </c>
      <c r="O168" s="39">
        <f t="shared" si="9"/>
        <v>655</v>
      </c>
      <c r="P168" s="39">
        <f t="shared" si="9"/>
        <v>890</v>
      </c>
      <c r="Q168" s="39">
        <f t="shared" si="9"/>
        <v>920</v>
      </c>
      <c r="R168" s="39">
        <f t="shared" si="9"/>
        <v>1114</v>
      </c>
      <c r="S168" s="39">
        <f t="shared" si="9"/>
        <v>1213</v>
      </c>
      <c r="T168" s="39">
        <f t="shared" si="9"/>
        <v>1297</v>
      </c>
      <c r="U168" s="39">
        <f t="shared" si="9"/>
        <v>1324</v>
      </c>
      <c r="V168" s="39">
        <f t="shared" si="9"/>
        <v>1342</v>
      </c>
      <c r="W168" s="39">
        <f t="shared" si="9"/>
        <v>1342</v>
      </c>
      <c r="X168" s="39">
        <f t="shared" si="9"/>
        <v>1377</v>
      </c>
      <c r="Y168" s="39">
        <f t="shared" si="9"/>
        <v>1467</v>
      </c>
      <c r="Z168" s="39">
        <f t="shared" si="9"/>
        <v>1547</v>
      </c>
      <c r="AA168" s="39">
        <f t="shared" si="9"/>
        <v>1631</v>
      </c>
      <c r="AB168" s="39">
        <f t="shared" si="9"/>
        <v>1660</v>
      </c>
      <c r="AC168" s="39">
        <f t="shared" si="9"/>
        <v>1739</v>
      </c>
      <c r="AD168" s="39">
        <f t="shared" si="9"/>
        <v>1778</v>
      </c>
      <c r="AE168" s="39">
        <f t="shared" si="9"/>
        <v>1839</v>
      </c>
      <c r="AF168" s="39">
        <f t="shared" si="9"/>
        <v>1839</v>
      </c>
      <c r="AG168" s="8">
        <f>SUM(B166:AF166)</f>
        <v>1839</v>
      </c>
    </row>
    <row r="169" spans="1:39" ht="27" customHeight="1">
      <c r="A169" s="10" t="s">
        <v>172</v>
      </c>
      <c r="B169" s="19">
        <f>SUM(B166+'aug-09'!AG169)</f>
        <v>5120</v>
      </c>
      <c r="C169" s="19">
        <f>SUM(C166+B169)</f>
        <v>5120</v>
      </c>
      <c r="D169" s="19">
        <f t="shared" ref="D169:AF169" si="10">SUM(D166+C169)</f>
        <v>5120</v>
      </c>
      <c r="E169" s="19">
        <f t="shared" si="10"/>
        <v>5125</v>
      </c>
      <c r="F169" s="19">
        <f t="shared" si="10"/>
        <v>5141</v>
      </c>
      <c r="G169" s="19">
        <f t="shared" si="10"/>
        <v>5230</v>
      </c>
      <c r="H169" s="19">
        <f t="shared" si="10"/>
        <v>5249</v>
      </c>
      <c r="I169" s="19">
        <f t="shared" si="10"/>
        <v>5267</v>
      </c>
      <c r="J169" s="19">
        <f t="shared" si="10"/>
        <v>5279</v>
      </c>
      <c r="K169" s="19">
        <f t="shared" si="10"/>
        <v>5357</v>
      </c>
      <c r="L169" s="19">
        <f t="shared" si="10"/>
        <v>5481</v>
      </c>
      <c r="M169" s="19">
        <f t="shared" si="10"/>
        <v>5573</v>
      </c>
      <c r="N169" s="19">
        <f t="shared" si="10"/>
        <v>5633</v>
      </c>
      <c r="O169" s="19">
        <f t="shared" si="10"/>
        <v>5753</v>
      </c>
      <c r="P169" s="19">
        <f t="shared" si="10"/>
        <v>5988</v>
      </c>
      <c r="Q169" s="19">
        <f t="shared" si="10"/>
        <v>6018</v>
      </c>
      <c r="R169" s="19">
        <f t="shared" si="10"/>
        <v>6212</v>
      </c>
      <c r="S169" s="19">
        <f t="shared" si="10"/>
        <v>6311</v>
      </c>
      <c r="T169" s="19">
        <f t="shared" si="10"/>
        <v>6395</v>
      </c>
      <c r="U169" s="19">
        <f t="shared" si="10"/>
        <v>6422</v>
      </c>
      <c r="V169" s="19">
        <f t="shared" si="10"/>
        <v>6440</v>
      </c>
      <c r="W169" s="19">
        <f t="shared" si="10"/>
        <v>6440</v>
      </c>
      <c r="X169" s="19">
        <f t="shared" si="10"/>
        <v>6475</v>
      </c>
      <c r="Y169" s="19">
        <f t="shared" si="10"/>
        <v>6565</v>
      </c>
      <c r="Z169" s="19">
        <f t="shared" si="10"/>
        <v>6645</v>
      </c>
      <c r="AA169" s="19">
        <f t="shared" si="10"/>
        <v>6729</v>
      </c>
      <c r="AB169" s="19">
        <f t="shared" si="10"/>
        <v>6758</v>
      </c>
      <c r="AC169" s="19">
        <f t="shared" si="10"/>
        <v>6837</v>
      </c>
      <c r="AD169" s="19">
        <f t="shared" si="10"/>
        <v>6876</v>
      </c>
      <c r="AE169" s="19">
        <f t="shared" si="10"/>
        <v>6937</v>
      </c>
      <c r="AF169" s="19">
        <f t="shared" si="10"/>
        <v>6937</v>
      </c>
      <c r="AG169" s="9">
        <f>SUM(AF169)</f>
        <v>6937</v>
      </c>
    </row>
    <row r="171" spans="1:39">
      <c r="A171" s="29" t="s">
        <v>190</v>
      </c>
    </row>
    <row r="172" spans="1:39">
      <c r="A172" s="29"/>
    </row>
  </sheetData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63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72"/>
  <sheetViews>
    <sheetView zoomScale="75" zoomScaleNormal="75" workbookViewId="0">
      <pane xSplit="1" ySplit="1" topLeftCell="B131" activePane="bottomRight" state="frozen"/>
      <selection pane="bottomRight" activeCell="T174" sqref="T174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16" width="5.140625" bestFit="1" customWidth="1"/>
    <col min="17" max="17" width="2.7109375" customWidth="1"/>
    <col min="18" max="30" width="5.140625" bestFit="1" customWidth="1"/>
    <col min="31" max="32" width="6.140625" bestFit="1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customWidth="1"/>
  </cols>
  <sheetData>
    <row r="1" spans="1:39" s="11" customFormat="1" ht="13.5" thickBot="1">
      <c r="A1" s="17" t="s">
        <v>191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175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1" si="0">SUM(B2:AF2)</f>
        <v>0</v>
      </c>
      <c r="AH2" s="33">
        <f>SUM(AG2+'sep-09'!AH2)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>SUM(AG3+'sep-09'!AH3)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>SUM(AG4+'sep-09'!AH4)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>SUM(AG5+'sep-09'!AH5)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>SUM(AG6+'sep-09'!AH6)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>SUM(AG7+'sep-09'!AH7)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>SUM(AG8+'sep-09'!AH8)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>SUM(AG9+'sep-09'!AH9)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>SUM(AG10+'sep-09'!AH10)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>
      <c r="A11" s="16" t="s">
        <v>15</v>
      </c>
      <c r="B11" s="15"/>
      <c r="C11" s="15"/>
      <c r="D11" s="15"/>
      <c r="E11" s="15"/>
      <c r="F11" s="15"/>
      <c r="G11" s="15"/>
      <c r="H11" s="15">
        <v>1</v>
      </c>
      <c r="I11" s="15"/>
      <c r="J11" s="15"/>
      <c r="K11" s="15"/>
      <c r="L11" s="15"/>
      <c r="M11" s="15"/>
      <c r="N11" s="15"/>
      <c r="O11" s="15"/>
      <c r="P11" s="15"/>
      <c r="Q11" s="60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1"/>
      <c r="AE11" s="15"/>
      <c r="AF11" s="15"/>
      <c r="AG11" s="14">
        <f t="shared" si="0"/>
        <v>1</v>
      </c>
      <c r="AH11" s="33">
        <f>SUM(AG11+'sep-09'!AH11)</f>
        <v>2</v>
      </c>
      <c r="AI11" s="50">
        <v>185</v>
      </c>
      <c r="AJ11" s="50">
        <v>91</v>
      </c>
      <c r="AK11" s="50"/>
      <c r="AL11" s="52">
        <f t="shared" si="1"/>
        <v>278</v>
      </c>
      <c r="AM11" s="45"/>
    </row>
    <row r="12" spans="1:39" s="2" customFormat="1" hidden="1">
      <c r="A12" s="16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60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1"/>
      <c r="AE12" s="15"/>
      <c r="AF12" s="15"/>
      <c r="AG12" s="14">
        <f t="shared" si="0"/>
        <v>0</v>
      </c>
      <c r="AH12" s="33">
        <f>SUM(AG12+'sep-09'!AH12)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6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31"/>
      <c r="AE13" s="15"/>
      <c r="AF13" s="15"/>
      <c r="AG13" s="14">
        <f t="shared" si="0"/>
        <v>0</v>
      </c>
      <c r="AH13" s="33">
        <f>SUM(AG13+'sep-09'!AH13)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0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31"/>
      <c r="AE14" s="15"/>
      <c r="AF14" s="15"/>
      <c r="AG14" s="14">
        <f t="shared" si="0"/>
        <v>0</v>
      </c>
      <c r="AH14" s="33">
        <f>SUM(AG14+'sep-09'!AH14)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0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31"/>
      <c r="AE15" s="15"/>
      <c r="AF15" s="15"/>
      <c r="AG15" s="14">
        <f t="shared" si="0"/>
        <v>0</v>
      </c>
      <c r="AH15" s="33">
        <f>SUM(AG15+'sep-09'!AH15)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>
      <c r="A16" s="16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0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31"/>
      <c r="AE16" s="15"/>
      <c r="AF16" s="15"/>
      <c r="AG16" s="14">
        <f t="shared" si="0"/>
        <v>0</v>
      </c>
      <c r="AH16" s="33">
        <f>SUM(AG16+'sep-09'!AH16)</f>
        <v>1</v>
      </c>
      <c r="AI16" s="50">
        <v>5</v>
      </c>
      <c r="AJ16" s="50">
        <v>5</v>
      </c>
      <c r="AK16" s="50"/>
      <c r="AL16" s="52">
        <f t="shared" si="1"/>
        <v>11</v>
      </c>
      <c r="AM16" s="45"/>
    </row>
    <row r="17" spans="1:39" s="2" customFormat="1" hidden="1">
      <c r="A17" s="16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0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31"/>
      <c r="AE17" s="15"/>
      <c r="AF17" s="15"/>
      <c r="AG17" s="14">
        <f t="shared" si="0"/>
        <v>0</v>
      </c>
      <c r="AH17" s="33">
        <f>SUM(AG17+'sep-09'!AH17)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0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31"/>
      <c r="AE18" s="15"/>
      <c r="AF18" s="15"/>
      <c r="AG18" s="14">
        <f t="shared" si="0"/>
        <v>0</v>
      </c>
      <c r="AH18" s="33">
        <f>SUM(AG18+'sep-09'!AH18)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0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1"/>
      <c r="AE19" s="15"/>
      <c r="AF19" s="15"/>
      <c r="AG19" s="14">
        <f t="shared" si="0"/>
        <v>0</v>
      </c>
      <c r="AH19" s="33">
        <f>SUM(AG19+'sep-09'!AH19)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60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31"/>
      <c r="AE20" s="15"/>
      <c r="AF20" s="15"/>
      <c r="AG20" s="14">
        <f t="shared" si="0"/>
        <v>0</v>
      </c>
      <c r="AH20" s="33">
        <f>SUM(AG20+'sep-09'!AH20)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1"/>
      <c r="AE21" s="15"/>
      <c r="AF21" s="15"/>
      <c r="AG21" s="14">
        <f t="shared" si="0"/>
        <v>0</v>
      </c>
      <c r="AH21" s="33">
        <f>SUM(AG21+'sep-09'!AH21)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0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31"/>
      <c r="AE22" s="15"/>
      <c r="AF22" s="15"/>
      <c r="AG22" s="14">
        <f t="shared" si="0"/>
        <v>0</v>
      </c>
      <c r="AH22" s="33">
        <f>SUM(AG22+'sep-09'!AH22)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0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1"/>
      <c r="AE23" s="15"/>
      <c r="AF23" s="15"/>
      <c r="AG23" s="14">
        <f t="shared" si="0"/>
        <v>0</v>
      </c>
      <c r="AH23" s="33">
        <f>SUM(AG23+'sep-09'!AH23)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0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31"/>
      <c r="AE24" s="15"/>
      <c r="AF24" s="15"/>
      <c r="AG24" s="14">
        <f t="shared" si="0"/>
        <v>0</v>
      </c>
      <c r="AH24" s="33">
        <f>SUM(AG24+'sep-09'!AH24)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60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1"/>
      <c r="AE25" s="15"/>
      <c r="AF25" s="15"/>
      <c r="AG25" s="14">
        <f t="shared" si="0"/>
        <v>0</v>
      </c>
      <c r="AH25" s="33">
        <f>SUM(AG25+'sep-09'!AH25)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31"/>
      <c r="AE26" s="15"/>
      <c r="AF26" s="15"/>
      <c r="AG26" s="14">
        <f t="shared" si="0"/>
        <v>0</v>
      </c>
      <c r="AH26" s="33">
        <f>SUM(AG26+'sep-09'!AH26)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31"/>
      <c r="AE27" s="15"/>
      <c r="AF27" s="15"/>
      <c r="AG27" s="14">
        <f t="shared" si="0"/>
        <v>0</v>
      </c>
      <c r="AH27" s="33">
        <f>SUM(AG27+'sep-09'!AH27)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31"/>
      <c r="AE28" s="15"/>
      <c r="AF28" s="15"/>
      <c r="AG28" s="14">
        <f t="shared" si="0"/>
        <v>0</v>
      </c>
      <c r="AH28" s="33">
        <f>SUM(AG28+'sep-09'!AH28)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>
      <c r="A29" s="16" t="s">
        <v>33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6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>
        <f t="shared" si="0"/>
        <v>0</v>
      </c>
      <c r="AH29" s="33">
        <f>SUM(AG29+'sep-09'!AH29)</f>
        <v>1</v>
      </c>
      <c r="AI29" s="50">
        <v>17</v>
      </c>
      <c r="AJ29" s="50">
        <v>14</v>
      </c>
      <c r="AK29" s="50"/>
      <c r="AL29" s="52">
        <f t="shared" si="1"/>
        <v>32</v>
      </c>
      <c r="AM29" s="45"/>
    </row>
    <row r="30" spans="1:39" s="2" customFormat="1" hidden="1">
      <c r="A30" s="16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6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>
        <f t="shared" si="0"/>
        <v>0</v>
      </c>
      <c r="AH30" s="33">
        <f>SUM(AG30+'sep-09'!AH30)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6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>
        <f t="shared" si="0"/>
        <v>0</v>
      </c>
      <c r="AH31" s="33">
        <f>SUM(AG31+'sep-09'!AH31)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6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>
        <f t="shared" si="0"/>
        <v>0</v>
      </c>
      <c r="AH32" s="33">
        <f>SUM(AG32+'sep-09'!AH32)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6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>
        <f t="shared" si="0"/>
        <v>0</v>
      </c>
      <c r="AH33" s="33">
        <f>SUM(AG33+'sep-09'!AH33)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6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>
        <f t="shared" si="0"/>
        <v>0</v>
      </c>
      <c r="AH34" s="33">
        <f>SUM(AG34+'sep-09'!AH34)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6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>
        <f t="shared" si="0"/>
        <v>0</v>
      </c>
      <c r="AH35" s="33">
        <f>SUM(AG35+'sep-09'!AH35)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6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>
        <f t="shared" si="0"/>
        <v>0</v>
      </c>
      <c r="AH36" s="33">
        <f>SUM(AG36+'sep-09'!AH36)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6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>
        <f t="shared" si="0"/>
        <v>0</v>
      </c>
      <c r="AH37" s="33">
        <f>SUM(AG37+'sep-09'!AH37)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6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>
        <f t="shared" si="0"/>
        <v>0</v>
      </c>
      <c r="AH38" s="33">
        <f>SUM(AG38+'sep-09'!AH38)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6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4">
        <f t="shared" si="0"/>
        <v>0</v>
      </c>
      <c r="AH39" s="33">
        <f>SUM(AG39+'sep-09'!AH39)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60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>
        <f t="shared" si="0"/>
        <v>0</v>
      </c>
      <c r="AH40" s="33">
        <f>SUM(AG40+'sep-09'!AH40)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6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>
        <f t="shared" si="0"/>
        <v>0</v>
      </c>
      <c r="AH41" s="33">
        <f>SUM(AG41+'sep-09'!AH41)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60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>
        <f t="shared" si="0"/>
        <v>0</v>
      </c>
      <c r="AH42" s="33">
        <f>SUM(AG42+'sep-09'!AH42)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>
      <c r="A43" s="59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60"/>
      <c r="R43" s="15"/>
      <c r="S43" s="15"/>
      <c r="T43" s="15"/>
      <c r="U43" s="15"/>
      <c r="V43" s="15"/>
      <c r="W43" s="57">
        <v>1</v>
      </c>
      <c r="X43" s="15"/>
      <c r="Y43" s="15"/>
      <c r="Z43" s="15"/>
      <c r="AA43" s="15"/>
      <c r="AB43" s="15"/>
      <c r="AC43" s="15"/>
      <c r="AD43" s="15"/>
      <c r="AE43" s="15"/>
      <c r="AF43" s="15"/>
      <c r="AG43" s="14">
        <f t="shared" si="0"/>
        <v>1</v>
      </c>
      <c r="AH43" s="33">
        <f>SUM(AG43+'sep-09'!AH43)</f>
        <v>1</v>
      </c>
      <c r="AI43" s="50">
        <v>303</v>
      </c>
      <c r="AJ43" s="50">
        <v>434</v>
      </c>
      <c r="AK43" s="50"/>
      <c r="AL43" s="52">
        <f t="shared" si="1"/>
        <v>738</v>
      </c>
      <c r="AM43" s="45"/>
    </row>
    <row r="44" spans="1:39" s="2" customFormat="1" hidden="1">
      <c r="A44" s="35" t="s">
        <v>48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6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4">
        <f t="shared" si="0"/>
        <v>0</v>
      </c>
      <c r="AH44" s="33">
        <f>SUM(AG44+'sep-09'!AH44)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60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>
        <f t="shared" si="0"/>
        <v>0</v>
      </c>
      <c r="AH45" s="33">
        <f>SUM(AG45+'sep-09'!AH45)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0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0"/>
      <c r="AF46" s="30"/>
      <c r="AG46" s="14">
        <f t="shared" si="0"/>
        <v>0</v>
      </c>
      <c r="AH46" s="33">
        <f>SUM(AG46+'sep-09'!AH46)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>
      <c r="A47" s="59" t="s">
        <v>51</v>
      </c>
      <c r="B47" s="15"/>
      <c r="C47" s="15"/>
      <c r="D47" s="15"/>
      <c r="E47" s="15"/>
      <c r="F47" s="15"/>
      <c r="G47" s="57">
        <v>1</v>
      </c>
      <c r="H47" s="15"/>
      <c r="I47" s="15"/>
      <c r="J47" s="15"/>
      <c r="K47" s="15">
        <v>1</v>
      </c>
      <c r="L47" s="15"/>
      <c r="M47" s="15"/>
      <c r="N47" s="15"/>
      <c r="O47" s="15"/>
      <c r="P47" s="15"/>
      <c r="Q47" s="60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>
        <f t="shared" si="0"/>
        <v>2</v>
      </c>
      <c r="AH47" s="33">
        <f>SUM(AG47+'sep-09'!AH47)</f>
        <v>2</v>
      </c>
      <c r="AI47" s="50">
        <v>361</v>
      </c>
      <c r="AJ47" s="50">
        <v>55</v>
      </c>
      <c r="AK47" s="50"/>
      <c r="AL47" s="52">
        <f t="shared" si="1"/>
        <v>418</v>
      </c>
      <c r="AM47" s="45"/>
    </row>
    <row r="48" spans="1:39" s="2" customFormat="1" hidden="1">
      <c r="A48" s="16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60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4">
        <f t="shared" si="0"/>
        <v>0</v>
      </c>
      <c r="AH48" s="33">
        <f>SUM(AG48+'sep-09'!AH48)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0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">
        <f t="shared" si="0"/>
        <v>0</v>
      </c>
      <c r="AH49" s="33">
        <f>SUM(AG49+'sep-09'!AH49)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60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">
        <f t="shared" si="0"/>
        <v>0</v>
      </c>
      <c r="AH50" s="33">
        <f>SUM(AG50+'sep-09'!AH50)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>
      <c r="A51" s="16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0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4">
        <f t="shared" si="0"/>
        <v>0</v>
      </c>
      <c r="AH51" s="33">
        <f>SUM(AG51+'sep-09'!AH51)</f>
        <v>4</v>
      </c>
      <c r="AI51" s="50">
        <v>176</v>
      </c>
      <c r="AJ51" s="50">
        <v>56</v>
      </c>
      <c r="AK51" s="50"/>
      <c r="AL51" s="52">
        <f t="shared" si="1"/>
        <v>236</v>
      </c>
      <c r="AM51" s="45"/>
    </row>
    <row r="52" spans="1:39" hidden="1">
      <c r="A52" s="16" t="s">
        <v>56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0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>
        <f t="shared" si="0"/>
        <v>0</v>
      </c>
      <c r="AH52" s="33">
        <f>SUM(AG52+'sep-09'!AH52)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>
      <c r="A53" s="16" t="s">
        <v>57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0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4">
        <f t="shared" si="0"/>
        <v>0</v>
      </c>
      <c r="AH53" s="33">
        <f>SUM(AG53+'sep-09'!AH53)</f>
        <v>9</v>
      </c>
      <c r="AI53" s="50">
        <v>62</v>
      </c>
      <c r="AJ53" s="50">
        <v>28</v>
      </c>
      <c r="AK53" s="50"/>
      <c r="AL53" s="52">
        <f t="shared" si="1"/>
        <v>99</v>
      </c>
      <c r="AM53" s="45"/>
    </row>
    <row r="54" spans="1:39" s="2" customFormat="1">
      <c r="A54" s="16" t="s">
        <v>58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60"/>
      <c r="R54" s="15"/>
      <c r="S54" s="15"/>
      <c r="T54" s="15"/>
      <c r="U54" s="15"/>
      <c r="V54" s="15"/>
      <c r="W54" s="15"/>
      <c r="X54" s="15">
        <v>1</v>
      </c>
      <c r="Y54" s="15"/>
      <c r="Z54" s="15"/>
      <c r="AA54" s="15"/>
      <c r="AB54" s="15"/>
      <c r="AC54" s="15"/>
      <c r="AD54" s="15"/>
      <c r="AE54" s="15"/>
      <c r="AF54" s="15"/>
      <c r="AG54" s="14">
        <f t="shared" si="0"/>
        <v>1</v>
      </c>
      <c r="AH54" s="33">
        <f>SUM(AG54+'sep-09'!AH54)</f>
        <v>3</v>
      </c>
      <c r="AI54" s="50">
        <v>169</v>
      </c>
      <c r="AJ54" s="50">
        <v>88</v>
      </c>
      <c r="AK54" s="50"/>
      <c r="AL54" s="52">
        <f t="shared" si="1"/>
        <v>260</v>
      </c>
      <c r="AM54" s="45"/>
    </row>
    <row r="55" spans="1:39" s="2" customFormat="1">
      <c r="A55" s="16" t="s">
        <v>59</v>
      </c>
      <c r="B55" s="15"/>
      <c r="C55" s="15"/>
      <c r="D55" s="15"/>
      <c r="E55" s="15"/>
      <c r="F55" s="15"/>
      <c r="G55" s="15"/>
      <c r="H55" s="15"/>
      <c r="I55" s="15"/>
      <c r="J55" s="15"/>
      <c r="K55" s="15">
        <v>2</v>
      </c>
      <c r="L55" s="15"/>
      <c r="M55" s="15"/>
      <c r="N55" s="15">
        <v>1</v>
      </c>
      <c r="O55" s="15">
        <v>1</v>
      </c>
      <c r="P55" s="15"/>
      <c r="Q55" s="60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4">
        <f t="shared" si="0"/>
        <v>4</v>
      </c>
      <c r="AH55" s="33">
        <f>SUM(AG55+'sep-09'!AH55)</f>
        <v>7</v>
      </c>
      <c r="AI55" s="50">
        <v>310</v>
      </c>
      <c r="AJ55" s="50">
        <v>281</v>
      </c>
      <c r="AK55" s="50"/>
      <c r="AL55" s="52">
        <f t="shared" si="1"/>
        <v>598</v>
      </c>
      <c r="AM55" s="45"/>
    </row>
    <row r="56" spans="1:39" s="2" customFormat="1" hidden="1">
      <c r="A56" s="16" t="s">
        <v>60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6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4">
        <f t="shared" si="0"/>
        <v>0</v>
      </c>
      <c r="AH56" s="33">
        <f>SUM(AG56+'sep-09'!AH56)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>
      <c r="A57" s="16" t="s">
        <v>61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60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4">
        <f t="shared" si="0"/>
        <v>0</v>
      </c>
      <c r="AH57" s="33">
        <f>SUM(AG57+'sep-09'!AH57)</f>
        <v>1</v>
      </c>
      <c r="AI57" s="50">
        <v>108</v>
      </c>
      <c r="AJ57" s="50">
        <v>66</v>
      </c>
      <c r="AK57" s="50"/>
      <c r="AL57" s="52">
        <f t="shared" si="1"/>
        <v>175</v>
      </c>
      <c r="AM57" s="45"/>
    </row>
    <row r="58" spans="1:39" s="2" customFormat="1" hidden="1">
      <c r="A58" s="16" t="s">
        <v>62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60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4">
        <f t="shared" si="0"/>
        <v>0</v>
      </c>
      <c r="AH58" s="33">
        <f>SUM(AG58+'sep-09'!AH58)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60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4">
        <f t="shared" si="0"/>
        <v>0</v>
      </c>
      <c r="AH59" s="33">
        <f>SUM(AG59+'sep-09'!AH59)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60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4">
        <f t="shared" si="0"/>
        <v>0</v>
      </c>
      <c r="AH60" s="33">
        <f>SUM(AG60+'sep-09'!AH60)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>
      <c r="A61" s="16" t="s">
        <v>65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6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4">
        <f t="shared" si="0"/>
        <v>0</v>
      </c>
      <c r="AH61" s="33">
        <f>SUM(AG61+'sep-09'!AH61)</f>
        <v>1</v>
      </c>
      <c r="AI61" s="50">
        <v>77</v>
      </c>
      <c r="AJ61" s="50">
        <v>17</v>
      </c>
      <c r="AK61" s="50"/>
      <c r="AL61" s="52">
        <f t="shared" si="1"/>
        <v>95</v>
      </c>
      <c r="AM61" s="45"/>
    </row>
    <row r="62" spans="1:39">
      <c r="A62" s="16" t="s">
        <v>66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60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4">
        <f t="shared" si="0"/>
        <v>0</v>
      </c>
      <c r="AH62" s="33">
        <f>SUM(AG62+'sep-09'!AH62)</f>
        <v>1</v>
      </c>
      <c r="AI62" s="50">
        <v>237</v>
      </c>
      <c r="AJ62" s="50">
        <v>4</v>
      </c>
      <c r="AK62" s="50"/>
      <c r="AL62" s="52">
        <f t="shared" si="1"/>
        <v>242</v>
      </c>
      <c r="AM62" s="45"/>
    </row>
    <row r="63" spans="1:39">
      <c r="A63" s="16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60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4">
        <f t="shared" si="0"/>
        <v>0</v>
      </c>
      <c r="AH63" s="33">
        <f>SUM(AG63+'sep-09'!AH63)</f>
        <v>1969</v>
      </c>
      <c r="AI63" s="50">
        <v>1017</v>
      </c>
      <c r="AJ63" s="50">
        <v>6630</v>
      </c>
      <c r="AK63" s="50"/>
      <c r="AL63" s="52">
        <f t="shared" si="1"/>
        <v>9616</v>
      </c>
      <c r="AM63" s="45"/>
    </row>
    <row r="64" spans="1:39">
      <c r="A64" s="16" t="s">
        <v>68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60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4">
        <f t="shared" si="0"/>
        <v>0</v>
      </c>
      <c r="AH64" s="33">
        <f>SUM(AG64+'sep-09'!AH64)</f>
        <v>4</v>
      </c>
      <c r="AI64" s="50">
        <v>174</v>
      </c>
      <c r="AJ64" s="50">
        <v>143</v>
      </c>
      <c r="AK64" s="50"/>
      <c r="AL64" s="52">
        <f t="shared" si="1"/>
        <v>321</v>
      </c>
      <c r="AM64" s="45"/>
    </row>
    <row r="65" spans="1:39" s="2" customFormat="1" hidden="1">
      <c r="A65" s="16" t="s">
        <v>69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60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4">
        <f t="shared" si="0"/>
        <v>0</v>
      </c>
      <c r="AH65" s="33">
        <f>SUM(AG65+'sep-09'!AH65)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>
      <c r="A66" s="16" t="s">
        <v>70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60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28"/>
      <c r="AG66" s="14">
        <f t="shared" si="0"/>
        <v>0</v>
      </c>
      <c r="AH66" s="33">
        <f>SUM(AG66+'sep-09'!AH66)</f>
        <v>1</v>
      </c>
      <c r="AI66" s="50">
        <v>191</v>
      </c>
      <c r="AJ66" s="50">
        <v>39</v>
      </c>
      <c r="AK66" s="50"/>
      <c r="AL66" s="52">
        <f t="shared" si="1"/>
        <v>231</v>
      </c>
      <c r="AM66" s="45"/>
    </row>
    <row r="67" spans="1:39" s="3" customFormat="1" hidden="1">
      <c r="A67" s="16" t="s">
        <v>71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60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28"/>
      <c r="AG67" s="14">
        <f t="shared" si="0"/>
        <v>0</v>
      </c>
      <c r="AH67" s="33">
        <f>SUM(AG67+'sep-09'!AH67)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>
      <c r="A68" s="16" t="s">
        <v>72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60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28"/>
      <c r="AG68" s="14">
        <f t="shared" si="0"/>
        <v>0</v>
      </c>
      <c r="AH68" s="33">
        <f>SUM(AG68+'sep-09'!AH68)</f>
        <v>7</v>
      </c>
      <c r="AI68" s="50">
        <v>607</v>
      </c>
      <c r="AJ68" s="50">
        <v>181</v>
      </c>
      <c r="AK68" s="50"/>
      <c r="AL68" s="52">
        <f t="shared" si="2"/>
        <v>795</v>
      </c>
      <c r="AM68" s="45"/>
    </row>
    <row r="69" spans="1:39" s="3" customFormat="1">
      <c r="A69" s="16" t="s">
        <v>73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60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28"/>
      <c r="AG69" s="14">
        <f t="shared" si="0"/>
        <v>0</v>
      </c>
      <c r="AH69" s="33">
        <f>SUM(AG69+'sep-09'!AH69)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>
      <c r="A70" s="59" t="s">
        <v>74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57">
        <v>1</v>
      </c>
      <c r="O70" s="15"/>
      <c r="P70" s="15"/>
      <c r="Q70" s="6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28"/>
      <c r="AG70" s="14">
        <f t="shared" si="0"/>
        <v>1</v>
      </c>
      <c r="AH70" s="33">
        <f>SUM(AG70+'sep-09'!AH70)</f>
        <v>1</v>
      </c>
      <c r="AI70" s="50">
        <v>82</v>
      </c>
      <c r="AJ70" s="50">
        <v>235</v>
      </c>
      <c r="AK70" s="50"/>
      <c r="AL70" s="52">
        <f t="shared" si="2"/>
        <v>318</v>
      </c>
      <c r="AM70" s="45"/>
    </row>
    <row r="71" spans="1:39" s="3" customFormat="1" hidden="1">
      <c r="A71" s="16" t="s">
        <v>75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60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28"/>
      <c r="AG71" s="14">
        <f t="shared" si="0"/>
        <v>0</v>
      </c>
      <c r="AH71" s="33">
        <f>SUM(AG71+'sep-09'!AH71)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16" t="s">
        <v>76</v>
      </c>
      <c r="B72" s="15">
        <v>1</v>
      </c>
      <c r="C72" s="15">
        <v>8</v>
      </c>
      <c r="D72" s="15">
        <v>2</v>
      </c>
      <c r="E72" s="15">
        <v>1</v>
      </c>
      <c r="F72" s="15">
        <v>7</v>
      </c>
      <c r="G72" s="15">
        <v>3</v>
      </c>
      <c r="H72" s="15"/>
      <c r="I72" s="15">
        <v>16</v>
      </c>
      <c r="J72" s="15">
        <v>10</v>
      </c>
      <c r="K72" s="15">
        <v>8</v>
      </c>
      <c r="L72" s="15">
        <v>5</v>
      </c>
      <c r="M72" s="15">
        <v>6</v>
      </c>
      <c r="N72" s="15">
        <v>1</v>
      </c>
      <c r="O72" s="15">
        <v>4</v>
      </c>
      <c r="P72" s="15">
        <v>2</v>
      </c>
      <c r="Q72" s="60"/>
      <c r="R72" s="15">
        <v>1</v>
      </c>
      <c r="S72" s="15">
        <v>3</v>
      </c>
      <c r="T72" s="15"/>
      <c r="U72" s="15">
        <v>1</v>
      </c>
      <c r="V72" s="15">
        <v>1</v>
      </c>
      <c r="W72" s="15">
        <v>1</v>
      </c>
      <c r="X72" s="15"/>
      <c r="Y72" s="15">
        <v>1</v>
      </c>
      <c r="Z72" s="15"/>
      <c r="AA72" s="15"/>
      <c r="AB72" s="15"/>
      <c r="AC72" s="15"/>
      <c r="AD72" s="15"/>
      <c r="AE72" s="15"/>
      <c r="AF72" s="34">
        <v>1</v>
      </c>
      <c r="AG72" s="14">
        <f t="shared" si="0"/>
        <v>83</v>
      </c>
      <c r="AH72" s="33">
        <f>SUM(AG72+'sep-09'!AH72)</f>
        <v>256</v>
      </c>
      <c r="AI72" s="50">
        <v>3062</v>
      </c>
      <c r="AJ72" s="50">
        <v>3672</v>
      </c>
      <c r="AK72" s="50"/>
      <c r="AL72" s="52">
        <f t="shared" si="2"/>
        <v>6990</v>
      </c>
      <c r="AM72" s="45"/>
    </row>
    <row r="73" spans="1:39" s="3" customFormat="1">
      <c r="A73" s="16" t="s">
        <v>77</v>
      </c>
      <c r="B73" s="15">
        <v>17</v>
      </c>
      <c r="C73" s="15">
        <v>11</v>
      </c>
      <c r="D73" s="15"/>
      <c r="E73" s="15"/>
      <c r="F73" s="15">
        <v>11</v>
      </c>
      <c r="G73" s="15">
        <v>67</v>
      </c>
      <c r="H73" s="15"/>
      <c r="I73" s="15">
        <v>20</v>
      </c>
      <c r="J73" s="15">
        <v>8</v>
      </c>
      <c r="K73" s="15">
        <v>2</v>
      </c>
      <c r="L73" s="15"/>
      <c r="M73" s="15">
        <v>2</v>
      </c>
      <c r="N73" s="15"/>
      <c r="O73" s="15">
        <v>1</v>
      </c>
      <c r="P73" s="15">
        <v>1</v>
      </c>
      <c r="Q73" s="60"/>
      <c r="R73" s="15">
        <v>1</v>
      </c>
      <c r="S73" s="15"/>
      <c r="T73" s="15">
        <v>1</v>
      </c>
      <c r="U73" s="15"/>
      <c r="V73" s="15"/>
      <c r="W73" s="15"/>
      <c r="X73" s="15">
        <v>1</v>
      </c>
      <c r="Y73" s="15"/>
      <c r="Z73" s="15"/>
      <c r="AA73" s="15"/>
      <c r="AB73" s="15"/>
      <c r="AC73" s="15"/>
      <c r="AD73" s="15"/>
      <c r="AE73" s="15"/>
      <c r="AF73" s="15"/>
      <c r="AG73" s="14">
        <f t="shared" si="0"/>
        <v>143</v>
      </c>
      <c r="AH73" s="33">
        <f>SUM(AG73+'sep-09'!AH73)</f>
        <v>590</v>
      </c>
      <c r="AI73" s="50">
        <v>1967</v>
      </c>
      <c r="AJ73" s="50">
        <v>4751</v>
      </c>
      <c r="AK73" s="50"/>
      <c r="AL73" s="52">
        <f t="shared" si="2"/>
        <v>7308</v>
      </c>
      <c r="AM73" s="45"/>
    </row>
    <row r="74" spans="1:39" s="2" customFormat="1">
      <c r="A74" s="16" t="s">
        <v>78</v>
      </c>
      <c r="B74" s="15">
        <v>2</v>
      </c>
      <c r="C74" s="15">
        <v>6</v>
      </c>
      <c r="D74" s="15">
        <v>1</v>
      </c>
      <c r="E74" s="15"/>
      <c r="F74" s="15">
        <v>6</v>
      </c>
      <c r="G74" s="15">
        <v>19</v>
      </c>
      <c r="H74" s="15">
        <v>2</v>
      </c>
      <c r="I74" s="15">
        <v>14</v>
      </c>
      <c r="J74" s="15">
        <v>32</v>
      </c>
      <c r="K74" s="15">
        <v>19</v>
      </c>
      <c r="L74" s="15">
        <v>3</v>
      </c>
      <c r="M74" s="15">
        <v>6</v>
      </c>
      <c r="N74" s="15">
        <v>5</v>
      </c>
      <c r="O74" s="15">
        <v>6</v>
      </c>
      <c r="P74" s="15">
        <v>1</v>
      </c>
      <c r="Q74" s="60"/>
      <c r="R74" s="15"/>
      <c r="S74" s="15">
        <v>7</v>
      </c>
      <c r="T74" s="15">
        <v>2</v>
      </c>
      <c r="U74" s="15"/>
      <c r="V74" s="15">
        <v>1</v>
      </c>
      <c r="W74" s="15">
        <v>1</v>
      </c>
      <c r="X74" s="15">
        <v>2</v>
      </c>
      <c r="Y74" s="15">
        <v>1</v>
      </c>
      <c r="Z74" s="15"/>
      <c r="AA74" s="15"/>
      <c r="AB74" s="15">
        <v>1</v>
      </c>
      <c r="AC74" s="15"/>
      <c r="AD74" s="15"/>
      <c r="AE74" s="15"/>
      <c r="AF74" s="15"/>
      <c r="AG74" s="14">
        <f t="shared" si="0"/>
        <v>137</v>
      </c>
      <c r="AH74" s="33">
        <f>SUM(AG74+'sep-09'!AH74)</f>
        <v>528</v>
      </c>
      <c r="AI74" s="50">
        <v>14815</v>
      </c>
      <c r="AJ74" s="50">
        <v>8368</v>
      </c>
      <c r="AK74" s="50"/>
      <c r="AL74" s="52">
        <f t="shared" si="2"/>
        <v>23711</v>
      </c>
      <c r="AM74" s="45"/>
    </row>
    <row r="75" spans="1:39" s="2" customFormat="1" hidden="1">
      <c r="A75" s="35" t="s">
        <v>79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0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4">
        <f t="shared" si="0"/>
        <v>0</v>
      </c>
      <c r="AH75" s="33">
        <f>SUM(AG75+'sep-09'!AH75)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>
      <c r="A76" s="35" t="s">
        <v>80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60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4">
        <f t="shared" si="0"/>
        <v>0</v>
      </c>
      <c r="AH76" s="33">
        <f>SUM(AG76+'sep-09'!AH76)</f>
        <v>2</v>
      </c>
      <c r="AI76" s="50">
        <v>135</v>
      </c>
      <c r="AJ76" s="50">
        <v>24</v>
      </c>
      <c r="AK76" s="50"/>
      <c r="AL76" s="52">
        <f t="shared" si="2"/>
        <v>161</v>
      </c>
      <c r="AM76" s="45"/>
    </row>
    <row r="77" spans="1:39" s="2" customFormat="1" hidden="1">
      <c r="A77" s="35" t="s">
        <v>81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60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4">
        <f t="shared" si="0"/>
        <v>0</v>
      </c>
      <c r="AH77" s="33">
        <f>SUM(AG77+'sep-09'!AH77)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>
      <c r="A78" s="35" t="s">
        <v>82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60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4">
        <f t="shared" si="0"/>
        <v>0</v>
      </c>
      <c r="AH78" s="33">
        <f>SUM(AG78+'sep-09'!AH78)</f>
        <v>60</v>
      </c>
      <c r="AI78" s="50">
        <v>2771</v>
      </c>
      <c r="AJ78" s="50">
        <v>854</v>
      </c>
      <c r="AK78" s="50"/>
      <c r="AL78" s="52">
        <f t="shared" si="2"/>
        <v>3685</v>
      </c>
      <c r="AM78" s="45"/>
    </row>
    <row r="79" spans="1:39" s="2" customFormat="1">
      <c r="A79" s="35" t="s">
        <v>83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60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4">
        <f t="shared" si="0"/>
        <v>0</v>
      </c>
      <c r="AH79" s="33">
        <f>SUM(AG79+'sep-09'!AH79)</f>
        <v>14</v>
      </c>
      <c r="AI79" s="50">
        <v>526</v>
      </c>
      <c r="AJ79" s="50">
        <v>158</v>
      </c>
      <c r="AK79" s="50"/>
      <c r="AL79" s="52">
        <f t="shared" si="2"/>
        <v>698</v>
      </c>
      <c r="AM79" s="45"/>
    </row>
    <row r="80" spans="1:39" s="2" customFormat="1" hidden="1">
      <c r="A80" s="35" t="s">
        <v>84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60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4">
        <f t="shared" si="0"/>
        <v>0</v>
      </c>
      <c r="AH80" s="33">
        <f>SUM(AG80+'sep-09'!AH80)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>
      <c r="A81" s="35" t="s">
        <v>86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6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4">
        <f t="shared" si="0"/>
        <v>0</v>
      </c>
      <c r="AH81" s="33">
        <f>SUM(AG81+'sep-09'!AH81)</f>
        <v>2</v>
      </c>
      <c r="AI81" s="50">
        <v>96</v>
      </c>
      <c r="AJ81" s="50">
        <v>28</v>
      </c>
      <c r="AK81" s="50"/>
      <c r="AL81" s="52">
        <f t="shared" si="2"/>
        <v>126</v>
      </c>
      <c r="AM81" s="45"/>
    </row>
    <row r="82" spans="1:39" s="2" customFormat="1" hidden="1">
      <c r="A82" s="35" t="s">
        <v>87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60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4">
        <f t="shared" si="0"/>
        <v>0</v>
      </c>
      <c r="AH82" s="33">
        <f>SUM(AG82+'sep-09'!AH82)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60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4">
        <f t="shared" si="0"/>
        <v>0</v>
      </c>
      <c r="AH83" s="33">
        <f>SUM(AG83+'sep-09'!AH83)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15">
        <v>1</v>
      </c>
      <c r="C84" s="15">
        <v>2</v>
      </c>
      <c r="D84" s="15"/>
      <c r="E84" s="15"/>
      <c r="F84" s="15">
        <v>1</v>
      </c>
      <c r="G84" s="15">
        <v>2</v>
      </c>
      <c r="H84" s="15">
        <v>1</v>
      </c>
      <c r="I84" s="15">
        <v>2</v>
      </c>
      <c r="J84" s="15">
        <v>2</v>
      </c>
      <c r="K84" s="15"/>
      <c r="L84" s="15">
        <v>2</v>
      </c>
      <c r="M84" s="15">
        <v>1</v>
      </c>
      <c r="N84" s="15">
        <v>1</v>
      </c>
      <c r="O84" s="15">
        <v>1</v>
      </c>
      <c r="P84" s="15">
        <v>1</v>
      </c>
      <c r="Q84" s="60"/>
      <c r="R84" s="15"/>
      <c r="S84" s="15">
        <v>3</v>
      </c>
      <c r="T84" s="15"/>
      <c r="U84" s="15">
        <v>1</v>
      </c>
      <c r="V84" s="15">
        <v>3</v>
      </c>
      <c r="W84" s="15">
        <v>1</v>
      </c>
      <c r="X84" s="15"/>
      <c r="Y84" s="15">
        <v>1</v>
      </c>
      <c r="Z84" s="15"/>
      <c r="AA84" s="15"/>
      <c r="AB84" s="15">
        <v>1</v>
      </c>
      <c r="AC84" s="15">
        <v>1</v>
      </c>
      <c r="AD84" s="15"/>
      <c r="AE84" s="15"/>
      <c r="AF84" s="15"/>
      <c r="AG84" s="14">
        <f t="shared" si="0"/>
        <v>28</v>
      </c>
      <c r="AH84" s="33">
        <f>SUM(AG84+'sep-09'!AH84)</f>
        <v>45</v>
      </c>
      <c r="AI84" s="50">
        <v>1525</v>
      </c>
      <c r="AJ84" s="50">
        <v>620</v>
      </c>
      <c r="AK84" s="50"/>
      <c r="AL84" s="52">
        <f t="shared" si="2"/>
        <v>2190</v>
      </c>
      <c r="AM84" s="45"/>
    </row>
    <row r="85" spans="1:39" s="2" customFormat="1" hidden="1">
      <c r="A85" s="35" t="s">
        <v>90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60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4">
        <f t="shared" si="0"/>
        <v>0</v>
      </c>
      <c r="AH85" s="33">
        <f>SUM(AG85+'sep-09'!AH85)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35" t="s">
        <v>91</v>
      </c>
      <c r="B86" s="15">
        <v>1</v>
      </c>
      <c r="C86" s="15"/>
      <c r="D86" s="15">
        <v>3</v>
      </c>
      <c r="E86" s="15">
        <v>2</v>
      </c>
      <c r="F86" s="15">
        <v>1</v>
      </c>
      <c r="G86" s="15">
        <v>1</v>
      </c>
      <c r="H86" s="15">
        <v>3</v>
      </c>
      <c r="I86" s="15"/>
      <c r="J86" s="15">
        <v>2</v>
      </c>
      <c r="K86" s="15"/>
      <c r="L86" s="15"/>
      <c r="M86" s="15"/>
      <c r="N86" s="15">
        <v>2</v>
      </c>
      <c r="O86" s="15"/>
      <c r="P86" s="15"/>
      <c r="Q86" s="60"/>
      <c r="R86" s="15">
        <v>1</v>
      </c>
      <c r="S86" s="15">
        <v>1</v>
      </c>
      <c r="T86" s="15"/>
      <c r="U86" s="15"/>
      <c r="V86" s="15">
        <v>1</v>
      </c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4">
        <f t="shared" si="0"/>
        <v>18</v>
      </c>
      <c r="AH86" s="33">
        <f>SUM(AG86+'sep-09'!AH86)</f>
        <v>34</v>
      </c>
      <c r="AI86" s="50">
        <v>978</v>
      </c>
      <c r="AJ86" s="50">
        <v>433</v>
      </c>
      <c r="AK86" s="50"/>
      <c r="AL86" s="52">
        <f t="shared" si="2"/>
        <v>1445</v>
      </c>
      <c r="AM86" s="45"/>
    </row>
    <row r="87" spans="1:39" s="2" customFormat="1">
      <c r="A87" s="58" t="s">
        <v>92</v>
      </c>
      <c r="B87" s="15"/>
      <c r="C87" s="15"/>
      <c r="D87" s="15"/>
      <c r="E87" s="15"/>
      <c r="F87" s="15"/>
      <c r="G87" s="57">
        <v>1</v>
      </c>
      <c r="H87" s="15"/>
      <c r="I87" s="15"/>
      <c r="J87" s="15">
        <v>1</v>
      </c>
      <c r="K87" s="15"/>
      <c r="L87" s="15"/>
      <c r="M87" s="15"/>
      <c r="N87" s="15"/>
      <c r="O87" s="15">
        <v>1</v>
      </c>
      <c r="P87" s="15">
        <v>1</v>
      </c>
      <c r="Q87" s="60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4">
        <f t="shared" si="0"/>
        <v>4</v>
      </c>
      <c r="AH87" s="33">
        <f>SUM(AG87+'sep-09'!AH87)</f>
        <v>4</v>
      </c>
      <c r="AI87" s="50">
        <v>434</v>
      </c>
      <c r="AJ87" s="50">
        <v>196</v>
      </c>
      <c r="AK87" s="50"/>
      <c r="AL87" s="52">
        <f t="shared" si="2"/>
        <v>634</v>
      </c>
      <c r="AM87" s="45"/>
    </row>
    <row r="88" spans="1:39" s="2" customFormat="1" hidden="1">
      <c r="A88" s="35" t="s">
        <v>93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60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4">
        <f t="shared" si="0"/>
        <v>0</v>
      </c>
      <c r="AH88" s="33">
        <f>SUM(AG88+'sep-09'!AH88)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60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4">
        <f t="shared" si="0"/>
        <v>0</v>
      </c>
      <c r="AH89" s="33">
        <f>SUM(AG89+'sep-09'!AH89)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60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4">
        <f t="shared" si="0"/>
        <v>0</v>
      </c>
      <c r="AH90" s="33">
        <f>SUM(AG90+'sep-09'!AH90)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>
      <c r="A91" s="35" t="s">
        <v>96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60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4">
        <f t="shared" si="0"/>
        <v>0</v>
      </c>
      <c r="AH91" s="33">
        <f>SUM(AG91+'sep-09'!AH91)</f>
        <v>5</v>
      </c>
      <c r="AI91" s="50">
        <v>124</v>
      </c>
      <c r="AJ91" s="50">
        <v>49</v>
      </c>
      <c r="AK91" s="50"/>
      <c r="AL91" s="52">
        <f t="shared" si="2"/>
        <v>178</v>
      </c>
      <c r="AM91" s="45"/>
    </row>
    <row r="92" spans="1:39" s="2" customFormat="1">
      <c r="A92" s="35" t="s">
        <v>97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60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4">
        <f t="shared" si="0"/>
        <v>0</v>
      </c>
      <c r="AH92" s="33">
        <f>SUM(AG92+'sep-09'!AH92)</f>
        <v>1</v>
      </c>
      <c r="AI92" s="50">
        <v>7</v>
      </c>
      <c r="AJ92" s="50">
        <v>2</v>
      </c>
      <c r="AK92" s="50"/>
      <c r="AL92" s="52">
        <f t="shared" si="2"/>
        <v>10</v>
      </c>
      <c r="AM92" s="45"/>
    </row>
    <row r="93" spans="1:39" s="2" customFormat="1">
      <c r="A93" s="35" t="s">
        <v>98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60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4">
        <f t="shared" si="0"/>
        <v>0</v>
      </c>
      <c r="AH93" s="33">
        <f>SUM(AG93+'sep-09'!AH93)</f>
        <v>19</v>
      </c>
      <c r="AI93" s="50">
        <v>1968</v>
      </c>
      <c r="AJ93" s="50">
        <v>381</v>
      </c>
      <c r="AK93" s="50"/>
      <c r="AL93" s="52">
        <f t="shared" si="2"/>
        <v>2368</v>
      </c>
      <c r="AM93" s="45"/>
    </row>
    <row r="94" spans="1:39" s="2" customFormat="1">
      <c r="A94" s="35" t="s">
        <v>99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60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4">
        <f t="shared" si="0"/>
        <v>0</v>
      </c>
      <c r="AH94" s="33">
        <f>SUM(AG94+'sep-09'!AH94)</f>
        <v>1</v>
      </c>
      <c r="AI94" s="50">
        <v>0</v>
      </c>
      <c r="AJ94" s="50">
        <v>1</v>
      </c>
      <c r="AK94" s="50"/>
      <c r="AL94" s="52">
        <f t="shared" si="2"/>
        <v>2</v>
      </c>
      <c r="AM94" s="45"/>
    </row>
    <row r="95" spans="1:39" s="2" customFormat="1">
      <c r="A95" s="35" t="s">
        <v>100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60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4">
        <f t="shared" si="0"/>
        <v>0</v>
      </c>
      <c r="AH95" s="33">
        <f>SUM(AG95+'sep-09'!AH95)</f>
        <v>41</v>
      </c>
      <c r="AI95" s="50">
        <v>518</v>
      </c>
      <c r="AJ95" s="50">
        <v>203</v>
      </c>
      <c r="AK95" s="50"/>
      <c r="AL95" s="52">
        <f t="shared" si="2"/>
        <v>762</v>
      </c>
      <c r="AM95" s="45"/>
    </row>
    <row r="96" spans="1:39" s="2" customFormat="1" hidden="1">
      <c r="A96" s="35" t="s">
        <v>101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60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4">
        <f t="shared" si="0"/>
        <v>0</v>
      </c>
      <c r="AH96" s="33">
        <f>SUM(AG96+'sep-09'!AH96)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60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4">
        <f t="shared" si="0"/>
        <v>0</v>
      </c>
      <c r="AH97" s="33">
        <f>SUM(AG97+'sep-09'!AH97)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>
      <c r="A98" s="35" t="s">
        <v>103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60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4">
        <f t="shared" si="0"/>
        <v>0</v>
      </c>
      <c r="AH98" s="33">
        <f>SUM(AG98+'sep-09'!AH98)</f>
        <v>3</v>
      </c>
      <c r="AI98" s="50">
        <v>4</v>
      </c>
      <c r="AJ98" s="50">
        <v>16</v>
      </c>
      <c r="AK98" s="50"/>
      <c r="AL98" s="52">
        <f t="shared" si="2"/>
        <v>23</v>
      </c>
      <c r="AM98" s="45"/>
    </row>
    <row r="99" spans="1:39" s="2" customFormat="1">
      <c r="A99" s="35" t="s">
        <v>104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60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4">
        <f t="shared" si="0"/>
        <v>0</v>
      </c>
      <c r="AH99" s="33">
        <f>SUM(AG99+'sep-09'!AH99)</f>
        <v>103</v>
      </c>
      <c r="AI99" s="50">
        <v>2100</v>
      </c>
      <c r="AJ99" s="50">
        <v>1078</v>
      </c>
      <c r="AK99" s="50"/>
      <c r="AL99" s="52">
        <f t="shared" si="2"/>
        <v>3281</v>
      </c>
      <c r="AM99" s="45"/>
    </row>
    <row r="100" spans="1:39" s="2" customFormat="1">
      <c r="A100" s="35" t="s">
        <v>105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60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4">
        <f t="shared" si="0"/>
        <v>0</v>
      </c>
      <c r="AH100" s="33">
        <f>SUM(AG100+'sep-09'!AH100)</f>
        <v>12</v>
      </c>
      <c r="AI100" s="50">
        <v>358</v>
      </c>
      <c r="AJ100" s="50">
        <v>131</v>
      </c>
      <c r="AK100" s="50"/>
      <c r="AL100" s="52">
        <f t="shared" si="2"/>
        <v>501</v>
      </c>
      <c r="AM100" s="45"/>
    </row>
    <row r="101" spans="1:39" s="2" customFormat="1">
      <c r="A101" s="35" t="s">
        <v>106</v>
      </c>
      <c r="B101" s="15"/>
      <c r="C101" s="15"/>
      <c r="D101" s="15"/>
      <c r="E101" s="15"/>
      <c r="F101" s="15"/>
      <c r="G101" s="15">
        <v>1</v>
      </c>
      <c r="H101" s="15"/>
      <c r="I101" s="15"/>
      <c r="J101" s="15"/>
      <c r="K101" s="15"/>
      <c r="L101" s="15"/>
      <c r="M101" s="15"/>
      <c r="N101" s="15">
        <v>1</v>
      </c>
      <c r="O101" s="15"/>
      <c r="P101" s="15"/>
      <c r="Q101" s="6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4">
        <f t="shared" si="0"/>
        <v>2</v>
      </c>
      <c r="AH101" s="33">
        <f>SUM(AG101+'sep-09'!AH101)</f>
        <v>178</v>
      </c>
      <c r="AI101" s="50">
        <v>4303</v>
      </c>
      <c r="AJ101" s="50">
        <v>1904</v>
      </c>
      <c r="AK101" s="50"/>
      <c r="AL101" s="52">
        <f t="shared" si="2"/>
        <v>6385</v>
      </c>
      <c r="AM101" s="45"/>
    </row>
    <row r="102" spans="1:39" s="2" customFormat="1">
      <c r="A102" s="35" t="s">
        <v>107</v>
      </c>
      <c r="B102" s="15"/>
      <c r="C102" s="15"/>
      <c r="D102" s="15"/>
      <c r="E102" s="15">
        <v>1</v>
      </c>
      <c r="F102" s="15">
        <v>1</v>
      </c>
      <c r="G102" s="15">
        <v>1</v>
      </c>
      <c r="H102" s="15"/>
      <c r="I102" s="15">
        <v>2</v>
      </c>
      <c r="J102" s="15">
        <v>1</v>
      </c>
      <c r="K102" s="15">
        <v>1</v>
      </c>
      <c r="L102" s="15"/>
      <c r="M102" s="15"/>
      <c r="N102" s="15"/>
      <c r="O102" s="15"/>
      <c r="P102" s="15"/>
      <c r="Q102" s="60"/>
      <c r="R102" s="15"/>
      <c r="S102" s="15">
        <v>1</v>
      </c>
      <c r="T102" s="15"/>
      <c r="U102" s="15"/>
      <c r="V102" s="15">
        <v>2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4">
        <f t="shared" ref="AG102:AG162" si="3">SUM(B102:AF102)</f>
        <v>10</v>
      </c>
      <c r="AH102" s="33">
        <f>SUM(AG102+'sep-09'!AH102)</f>
        <v>159</v>
      </c>
      <c r="AI102" s="50">
        <v>2642</v>
      </c>
      <c r="AJ102" s="50">
        <v>2098</v>
      </c>
      <c r="AK102" s="50"/>
      <c r="AL102" s="52">
        <f t="shared" si="2"/>
        <v>4899</v>
      </c>
      <c r="AM102" s="45"/>
    </row>
    <row r="103" spans="1:39" s="2" customFormat="1" hidden="1">
      <c r="A103" s="35" t="s">
        <v>108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60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4">
        <f t="shared" si="3"/>
        <v>0</v>
      </c>
      <c r="AH103" s="33">
        <f>SUM(AG103+'sep-09'!AH103)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60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4">
        <f t="shared" si="3"/>
        <v>0</v>
      </c>
      <c r="AH104" s="33">
        <f>SUM(AG104+'sep-09'!AH104)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60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4">
        <f t="shared" si="3"/>
        <v>0</v>
      </c>
      <c r="AH105" s="33">
        <f>SUM(AG105+'sep-09'!AH105)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>
      <c r="A106" s="35" t="s">
        <v>111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60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4">
        <f t="shared" si="3"/>
        <v>0</v>
      </c>
      <c r="AH106" s="33">
        <f>SUM(AG106+'sep-09'!AH106)</f>
        <v>7</v>
      </c>
      <c r="AI106" s="50">
        <v>216</v>
      </c>
      <c r="AJ106" s="50">
        <v>73</v>
      </c>
      <c r="AK106" s="50"/>
      <c r="AL106" s="52">
        <f t="shared" si="2"/>
        <v>296</v>
      </c>
      <c r="AM106" s="45"/>
    </row>
    <row r="107" spans="1:39" s="2" customFormat="1">
      <c r="A107" s="35" t="s">
        <v>112</v>
      </c>
      <c r="B107" s="15">
        <v>4</v>
      </c>
      <c r="C107" s="15">
        <v>4</v>
      </c>
      <c r="D107" s="15">
        <v>1</v>
      </c>
      <c r="E107" s="15"/>
      <c r="F107" s="15">
        <v>17</v>
      </c>
      <c r="G107" s="15">
        <v>21</v>
      </c>
      <c r="H107" s="15">
        <v>1</v>
      </c>
      <c r="I107" s="15">
        <v>9</v>
      </c>
      <c r="J107" s="15">
        <v>14</v>
      </c>
      <c r="K107" s="15">
        <v>6</v>
      </c>
      <c r="L107" s="15">
        <v>1</v>
      </c>
      <c r="M107" s="15"/>
      <c r="N107" s="15">
        <v>2</v>
      </c>
      <c r="O107" s="15">
        <v>5</v>
      </c>
      <c r="P107" s="15">
        <v>4</v>
      </c>
      <c r="Q107" s="60"/>
      <c r="R107" s="15">
        <v>2</v>
      </c>
      <c r="S107" s="15">
        <v>1</v>
      </c>
      <c r="T107" s="15"/>
      <c r="U107" s="15"/>
      <c r="V107" s="15"/>
      <c r="W107" s="15"/>
      <c r="X107" s="15"/>
      <c r="Y107" s="15"/>
      <c r="Z107" s="15"/>
      <c r="AA107" s="15"/>
      <c r="AB107" s="15">
        <v>1</v>
      </c>
      <c r="AC107" s="15"/>
      <c r="AD107" s="15"/>
      <c r="AE107" s="15"/>
      <c r="AF107" s="15"/>
      <c r="AG107" s="14">
        <f t="shared" si="3"/>
        <v>93</v>
      </c>
      <c r="AH107" s="33">
        <f>SUM(AG107+'sep-09'!AH107)</f>
        <v>164</v>
      </c>
      <c r="AI107" s="50">
        <v>1419</v>
      </c>
      <c r="AJ107" s="50">
        <v>1530</v>
      </c>
      <c r="AK107" s="50"/>
      <c r="AL107" s="52">
        <f t="shared" si="2"/>
        <v>3113</v>
      </c>
      <c r="AM107" s="45"/>
    </row>
    <row r="108" spans="1:39" s="2" customFormat="1">
      <c r="A108" s="58" t="s">
        <v>113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60"/>
      <c r="R108" s="15"/>
      <c r="S108" s="15"/>
      <c r="T108" s="15"/>
      <c r="U108" s="15"/>
      <c r="V108" s="57">
        <v>1</v>
      </c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4">
        <f t="shared" si="3"/>
        <v>1</v>
      </c>
      <c r="AH108" s="33">
        <f>SUM(AG108+'sep-09'!AH108)</f>
        <v>1</v>
      </c>
      <c r="AI108" s="50">
        <v>8</v>
      </c>
      <c r="AJ108" s="50">
        <v>4</v>
      </c>
      <c r="AK108" s="50"/>
      <c r="AL108" s="52">
        <f t="shared" si="2"/>
        <v>13</v>
      </c>
      <c r="AM108" s="45"/>
    </row>
    <row r="109" spans="1:39" s="2" customFormat="1">
      <c r="A109" s="35" t="s">
        <v>114</v>
      </c>
      <c r="B109" s="15"/>
      <c r="C109" s="15"/>
      <c r="D109" s="15">
        <v>1</v>
      </c>
      <c r="E109" s="15"/>
      <c r="F109" s="15"/>
      <c r="G109" s="15">
        <v>1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60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4">
        <f t="shared" si="3"/>
        <v>2</v>
      </c>
      <c r="AH109" s="33">
        <f>SUM(AG109+'sep-09'!AH109)</f>
        <v>1322</v>
      </c>
      <c r="AI109" s="50">
        <v>27638</v>
      </c>
      <c r="AJ109" s="50">
        <v>9662</v>
      </c>
      <c r="AK109" s="50"/>
      <c r="AL109" s="52">
        <f t="shared" si="2"/>
        <v>38622</v>
      </c>
      <c r="AM109" s="45"/>
    </row>
    <row r="110" spans="1:39" s="2" customFormat="1">
      <c r="A110" s="35" t="s">
        <v>115</v>
      </c>
      <c r="B110" s="15">
        <v>33</v>
      </c>
      <c r="C110" s="15">
        <v>27</v>
      </c>
      <c r="D110" s="15">
        <v>7</v>
      </c>
      <c r="E110" s="15">
        <v>15</v>
      </c>
      <c r="F110" s="15">
        <v>26</v>
      </c>
      <c r="G110" s="15">
        <v>20</v>
      </c>
      <c r="H110" s="15">
        <v>1</v>
      </c>
      <c r="I110" s="15">
        <v>12</v>
      </c>
      <c r="J110" s="15">
        <v>24</v>
      </c>
      <c r="K110" s="15">
        <v>31</v>
      </c>
      <c r="L110" s="15">
        <v>26</v>
      </c>
      <c r="M110" s="15">
        <v>21</v>
      </c>
      <c r="N110" s="15">
        <v>2</v>
      </c>
      <c r="O110" s="15">
        <v>1</v>
      </c>
      <c r="P110" s="15">
        <v>1</v>
      </c>
      <c r="Q110" s="60"/>
      <c r="R110" s="15">
        <v>6</v>
      </c>
      <c r="S110" s="15">
        <v>7</v>
      </c>
      <c r="T110" s="15">
        <v>1</v>
      </c>
      <c r="U110" s="15"/>
      <c r="V110" s="15">
        <v>8</v>
      </c>
      <c r="W110" s="15">
        <v>4</v>
      </c>
      <c r="X110" s="15">
        <v>1</v>
      </c>
      <c r="Y110" s="15"/>
      <c r="Z110" s="15">
        <v>2</v>
      </c>
      <c r="AA110" s="15">
        <v>1</v>
      </c>
      <c r="AB110" s="15">
        <v>6</v>
      </c>
      <c r="AC110" s="15">
        <v>1</v>
      </c>
      <c r="AD110" s="15"/>
      <c r="AE110" s="15"/>
      <c r="AF110" s="15">
        <v>3</v>
      </c>
      <c r="AG110" s="14">
        <f>SUM(B110:AF110)</f>
        <v>287</v>
      </c>
      <c r="AH110" s="33">
        <f>SUM(AG110+'sep-09'!AH110)</f>
        <v>608</v>
      </c>
      <c r="AI110" s="50">
        <v>54077</v>
      </c>
      <c r="AJ110" s="50">
        <v>20768</v>
      </c>
      <c r="AK110" s="50"/>
      <c r="AL110" s="52">
        <f t="shared" si="2"/>
        <v>75453</v>
      </c>
      <c r="AM110" s="45"/>
    </row>
    <row r="111" spans="1:39" s="2" customFormat="1" hidden="1">
      <c r="A111" s="35" t="s">
        <v>116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60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4">
        <f t="shared" si="3"/>
        <v>0</v>
      </c>
      <c r="AH111" s="33">
        <f>SUM(AG111+'sep-09'!AH111)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>
      <c r="A112" s="35" t="s">
        <v>117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60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4">
        <f t="shared" si="3"/>
        <v>0</v>
      </c>
      <c r="AH112" s="33">
        <f>SUM(AG112+'sep-09'!AH112)</f>
        <v>79</v>
      </c>
      <c r="AI112" s="50">
        <v>950</v>
      </c>
      <c r="AJ112" s="50">
        <v>442</v>
      </c>
      <c r="AK112" s="50"/>
      <c r="AL112" s="52">
        <f t="shared" si="2"/>
        <v>1471</v>
      </c>
      <c r="AM112" s="45"/>
    </row>
    <row r="113" spans="1:39">
      <c r="A113" s="5" t="s">
        <v>118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60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30"/>
      <c r="AF113" s="30"/>
      <c r="AG113" s="14">
        <f t="shared" si="3"/>
        <v>0</v>
      </c>
      <c r="AH113" s="33">
        <f>SUM(AG113+'sep-09'!AH113)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>
      <c r="A114" s="35" t="s">
        <v>119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60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4">
        <f t="shared" si="3"/>
        <v>0</v>
      </c>
      <c r="AH114" s="33">
        <f>SUM(AG114+'sep-09'!AH114)</f>
        <v>132</v>
      </c>
      <c r="AI114" s="50">
        <v>5198</v>
      </c>
      <c r="AJ114" s="50">
        <v>1268</v>
      </c>
      <c r="AK114" s="50"/>
      <c r="AL114" s="52">
        <f t="shared" si="2"/>
        <v>6598</v>
      </c>
      <c r="AM114" s="45"/>
    </row>
    <row r="115" spans="1:39">
      <c r="A115" s="29" t="s">
        <v>120</v>
      </c>
      <c r="B115" s="15"/>
      <c r="C115" s="15"/>
      <c r="D115" s="15"/>
      <c r="E115" s="15"/>
      <c r="F115" s="15"/>
      <c r="G115" s="15"/>
      <c r="H115" s="15"/>
      <c r="I115" s="15"/>
      <c r="J115" s="57">
        <v>1</v>
      </c>
      <c r="K115" s="15"/>
      <c r="L115" s="15"/>
      <c r="M115" s="15"/>
      <c r="N115" s="15">
        <v>1</v>
      </c>
      <c r="O115" s="15"/>
      <c r="P115" s="15"/>
      <c r="Q115" s="60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30"/>
      <c r="AF115" s="30"/>
      <c r="AG115" s="14">
        <f t="shared" si="3"/>
        <v>2</v>
      </c>
      <c r="AH115" s="33">
        <f>SUM(AG115+'sep-09'!AH115)</f>
        <v>2</v>
      </c>
      <c r="AI115" s="50">
        <v>370</v>
      </c>
      <c r="AJ115" s="50">
        <v>54</v>
      </c>
      <c r="AK115" s="50"/>
      <c r="AL115" s="52">
        <f t="shared" si="2"/>
        <v>426</v>
      </c>
      <c r="AM115" s="45"/>
    </row>
    <row r="116" spans="1:39">
      <c r="A116" s="35" t="s">
        <v>121</v>
      </c>
      <c r="B116" s="15"/>
      <c r="C116" s="15">
        <v>6</v>
      </c>
      <c r="D116" s="15"/>
      <c r="E116" s="15"/>
      <c r="F116" s="15"/>
      <c r="G116" s="15"/>
      <c r="H116" s="15">
        <v>4</v>
      </c>
      <c r="I116" s="15">
        <v>6</v>
      </c>
      <c r="J116" s="15">
        <v>14</v>
      </c>
      <c r="K116" s="15">
        <v>18</v>
      </c>
      <c r="L116" s="15"/>
      <c r="M116" s="15"/>
      <c r="N116" s="15">
        <v>4</v>
      </c>
      <c r="O116" s="15"/>
      <c r="P116" s="15"/>
      <c r="Q116" s="60"/>
      <c r="R116" s="15">
        <v>11</v>
      </c>
      <c r="S116" s="15">
        <v>5</v>
      </c>
      <c r="T116" s="15">
        <v>11</v>
      </c>
      <c r="U116" s="15"/>
      <c r="V116" s="15"/>
      <c r="W116" s="15"/>
      <c r="X116" s="15"/>
      <c r="Y116" s="15"/>
      <c r="Z116" s="15"/>
      <c r="AA116" s="15"/>
      <c r="AB116" s="15">
        <v>1</v>
      </c>
      <c r="AC116" s="15"/>
      <c r="AD116" s="15"/>
      <c r="AE116" s="15"/>
      <c r="AF116" s="15"/>
      <c r="AG116" s="14">
        <f t="shared" si="3"/>
        <v>80</v>
      </c>
      <c r="AH116" s="33">
        <f>SUM(AG116+'sep-09'!AH116)</f>
        <v>81</v>
      </c>
      <c r="AI116" s="50">
        <v>8612</v>
      </c>
      <c r="AJ116" s="50">
        <v>6457</v>
      </c>
      <c r="AK116" s="50"/>
      <c r="AL116" s="52">
        <f t="shared" si="2"/>
        <v>15150</v>
      </c>
      <c r="AM116" s="45"/>
    </row>
    <row r="117" spans="1:39">
      <c r="A117" s="5" t="s">
        <v>122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60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30"/>
      <c r="AF117" s="30"/>
      <c r="AG117" s="14">
        <f t="shared" si="3"/>
        <v>0</v>
      </c>
      <c r="AH117" s="33">
        <f>SUM(AG117+'sep-09'!AH117)</f>
        <v>4</v>
      </c>
      <c r="AI117" s="50">
        <v>145</v>
      </c>
      <c r="AJ117" s="50">
        <v>21</v>
      </c>
      <c r="AK117" s="50"/>
      <c r="AL117" s="52">
        <f t="shared" si="2"/>
        <v>170</v>
      </c>
      <c r="AM117" s="45"/>
    </row>
    <row r="118" spans="1:39">
      <c r="A118" s="35" t="s">
        <v>123</v>
      </c>
      <c r="B118" s="15"/>
      <c r="C118" s="15"/>
      <c r="D118" s="15"/>
      <c r="E118" s="15"/>
      <c r="F118" s="15"/>
      <c r="G118" s="15"/>
      <c r="H118" s="15">
        <v>1</v>
      </c>
      <c r="I118" s="15">
        <v>1</v>
      </c>
      <c r="J118" s="15">
        <v>2</v>
      </c>
      <c r="K118" s="15"/>
      <c r="L118" s="15"/>
      <c r="M118" s="15">
        <v>2</v>
      </c>
      <c r="N118" s="15">
        <v>1</v>
      </c>
      <c r="O118" s="15"/>
      <c r="P118" s="15"/>
      <c r="Q118" s="60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4">
        <f t="shared" si="3"/>
        <v>7</v>
      </c>
      <c r="AH118" s="33">
        <f>SUM(AG118+'sep-09'!AH118)</f>
        <v>12</v>
      </c>
      <c r="AI118" s="50">
        <v>7027</v>
      </c>
      <c r="AJ118" s="50">
        <v>1626</v>
      </c>
      <c r="AK118" s="50"/>
      <c r="AL118" s="52">
        <f t="shared" si="2"/>
        <v>8665</v>
      </c>
      <c r="AM118" s="45"/>
    </row>
    <row r="119" spans="1:39" hidden="1">
      <c r="A119" s="35" t="s">
        <v>124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60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4">
        <f t="shared" si="3"/>
        <v>0</v>
      </c>
      <c r="AH119" s="33">
        <f>SUM(AG119+'sep-09'!AH119)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>
      <c r="A120" s="35" t="s">
        <v>125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60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4">
        <f t="shared" si="3"/>
        <v>0</v>
      </c>
      <c r="AH120" s="33">
        <f>SUM(AG120+'sep-09'!AH120)</f>
        <v>3</v>
      </c>
      <c r="AI120" s="50">
        <v>262</v>
      </c>
      <c r="AJ120" s="50">
        <v>88</v>
      </c>
      <c r="AK120" s="50"/>
      <c r="AL120" s="52">
        <f t="shared" si="2"/>
        <v>353</v>
      </c>
      <c r="AM120" s="45"/>
    </row>
    <row r="121" spans="1:39">
      <c r="A121" s="35" t="s">
        <v>126</v>
      </c>
      <c r="B121" s="15"/>
      <c r="C121" s="15"/>
      <c r="D121" s="15"/>
      <c r="E121" s="15"/>
      <c r="F121" s="15"/>
      <c r="G121" s="15"/>
      <c r="H121" s="15">
        <v>1</v>
      </c>
      <c r="I121" s="15">
        <v>2</v>
      </c>
      <c r="J121" s="15">
        <v>14</v>
      </c>
      <c r="K121" s="15">
        <v>1</v>
      </c>
      <c r="L121" s="15"/>
      <c r="M121" s="15">
        <v>1</v>
      </c>
      <c r="N121" s="15">
        <v>1</v>
      </c>
      <c r="O121" s="15"/>
      <c r="P121" s="15"/>
      <c r="Q121" s="6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4">
        <f t="shared" si="3"/>
        <v>20</v>
      </c>
      <c r="AH121" s="33">
        <f>SUM(AG121+'sep-09'!AH121)</f>
        <v>46</v>
      </c>
      <c r="AI121" s="50">
        <v>7557</v>
      </c>
      <c r="AJ121" s="50">
        <v>1345</v>
      </c>
      <c r="AK121" s="50"/>
      <c r="AL121" s="52">
        <f t="shared" si="2"/>
        <v>8948</v>
      </c>
      <c r="AM121" s="45"/>
    </row>
    <row r="122" spans="1:39">
      <c r="A122" s="35" t="s">
        <v>127</v>
      </c>
      <c r="B122" s="15">
        <v>3</v>
      </c>
      <c r="C122" s="15">
        <v>4</v>
      </c>
      <c r="D122" s="15"/>
      <c r="E122" s="15"/>
      <c r="F122" s="15">
        <v>8</v>
      </c>
      <c r="G122" s="15">
        <v>1</v>
      </c>
      <c r="H122" s="15"/>
      <c r="I122" s="15">
        <v>6</v>
      </c>
      <c r="J122" s="15">
        <v>3</v>
      </c>
      <c r="K122" s="15">
        <v>5</v>
      </c>
      <c r="L122" s="15"/>
      <c r="M122" s="15">
        <v>6</v>
      </c>
      <c r="N122" s="15">
        <v>5</v>
      </c>
      <c r="O122" s="15">
        <v>2</v>
      </c>
      <c r="P122" s="15">
        <v>2</v>
      </c>
      <c r="Q122" s="60"/>
      <c r="R122" s="15">
        <v>4</v>
      </c>
      <c r="S122" s="15">
        <v>5</v>
      </c>
      <c r="T122" s="15">
        <v>1</v>
      </c>
      <c r="U122" s="15"/>
      <c r="V122" s="15"/>
      <c r="W122" s="15">
        <v>1</v>
      </c>
      <c r="X122" s="15">
        <v>1</v>
      </c>
      <c r="Y122" s="15"/>
      <c r="Z122" s="15"/>
      <c r="AA122" s="15">
        <v>1</v>
      </c>
      <c r="AB122" s="15">
        <v>5</v>
      </c>
      <c r="AC122" s="15">
        <v>3</v>
      </c>
      <c r="AD122" s="15">
        <v>1</v>
      </c>
      <c r="AE122" s="15" t="s">
        <v>85</v>
      </c>
      <c r="AF122" s="15">
        <v>2</v>
      </c>
      <c r="AG122" s="14">
        <f t="shared" si="3"/>
        <v>69</v>
      </c>
      <c r="AH122" s="33">
        <f>SUM(AG122+'sep-09'!AH122)</f>
        <v>210</v>
      </c>
      <c r="AI122" s="50">
        <v>15006</v>
      </c>
      <c r="AJ122" s="50">
        <v>6916</v>
      </c>
      <c r="AK122" s="50"/>
      <c r="AL122" s="52">
        <f t="shared" si="2"/>
        <v>22132</v>
      </c>
      <c r="AM122" s="45"/>
    </row>
    <row r="123" spans="1:39">
      <c r="A123" s="35" t="s">
        <v>128</v>
      </c>
      <c r="B123" s="15">
        <v>3</v>
      </c>
      <c r="C123" s="15">
        <v>15</v>
      </c>
      <c r="D123" s="15"/>
      <c r="E123" s="15">
        <v>6</v>
      </c>
      <c r="F123" s="15">
        <v>29</v>
      </c>
      <c r="G123" s="15">
        <v>7</v>
      </c>
      <c r="H123" s="15">
        <v>2</v>
      </c>
      <c r="I123" s="15">
        <v>7</v>
      </c>
      <c r="J123" s="15">
        <v>31</v>
      </c>
      <c r="K123" s="15">
        <v>3</v>
      </c>
      <c r="L123" s="15"/>
      <c r="M123" s="15">
        <v>30</v>
      </c>
      <c r="N123" s="15">
        <v>19</v>
      </c>
      <c r="O123" s="15">
        <v>4</v>
      </c>
      <c r="P123" s="15">
        <v>3</v>
      </c>
      <c r="Q123" s="60"/>
      <c r="R123" s="15">
        <v>23</v>
      </c>
      <c r="S123" s="15">
        <v>8</v>
      </c>
      <c r="T123" s="15">
        <v>4</v>
      </c>
      <c r="U123" s="15"/>
      <c r="V123" s="15"/>
      <c r="W123" s="15">
        <v>5</v>
      </c>
      <c r="X123" s="15">
        <v>1</v>
      </c>
      <c r="Y123" s="15"/>
      <c r="Z123" s="15"/>
      <c r="AA123" s="15"/>
      <c r="AB123" s="15">
        <v>5</v>
      </c>
      <c r="AC123" s="15">
        <v>5</v>
      </c>
      <c r="AD123" s="15"/>
      <c r="AE123" s="15"/>
      <c r="AF123" s="15">
        <v>3</v>
      </c>
      <c r="AG123" s="14">
        <f t="shared" si="3"/>
        <v>213</v>
      </c>
      <c r="AH123" s="33">
        <f>SUM(AG123+'sep-09'!AH123)</f>
        <v>285</v>
      </c>
      <c r="AI123" s="50">
        <v>9461</v>
      </c>
      <c r="AJ123" s="50">
        <v>5534</v>
      </c>
      <c r="AK123" s="50"/>
      <c r="AL123" s="52">
        <f t="shared" si="2"/>
        <v>15280</v>
      </c>
      <c r="AM123" s="45"/>
    </row>
    <row r="124" spans="1:39">
      <c r="A124" s="35" t="s">
        <v>129</v>
      </c>
      <c r="B124" s="15">
        <v>1</v>
      </c>
      <c r="C124" s="15"/>
      <c r="D124" s="15"/>
      <c r="E124" s="15"/>
      <c r="F124" s="15"/>
      <c r="G124" s="15"/>
      <c r="H124" s="15"/>
      <c r="I124" s="15"/>
      <c r="J124" s="15"/>
      <c r="K124" s="15">
        <v>1</v>
      </c>
      <c r="L124" s="15"/>
      <c r="M124" s="15">
        <v>1</v>
      </c>
      <c r="N124" s="15">
        <v>1</v>
      </c>
      <c r="O124" s="15"/>
      <c r="P124" s="15"/>
      <c r="Q124" s="60"/>
      <c r="R124" s="15">
        <v>1</v>
      </c>
      <c r="S124" s="15"/>
      <c r="T124" s="15"/>
      <c r="U124" s="15"/>
      <c r="V124" s="15">
        <v>1</v>
      </c>
      <c r="W124" s="15">
        <v>1</v>
      </c>
      <c r="X124" s="15"/>
      <c r="Y124" s="15"/>
      <c r="Z124" s="15"/>
      <c r="AA124" s="15"/>
      <c r="AB124" s="15"/>
      <c r="AC124" s="15">
        <v>1</v>
      </c>
      <c r="AD124" s="15"/>
      <c r="AE124" s="15"/>
      <c r="AF124" s="15"/>
      <c r="AG124" s="14">
        <f t="shared" si="3"/>
        <v>8</v>
      </c>
      <c r="AH124" s="33">
        <f>SUM(AG124+'sep-09'!AH124)</f>
        <v>34</v>
      </c>
      <c r="AI124" s="50">
        <v>811</v>
      </c>
      <c r="AJ124" s="50">
        <v>483</v>
      </c>
      <c r="AK124" s="50"/>
      <c r="AL124" s="52">
        <f t="shared" si="2"/>
        <v>1328</v>
      </c>
      <c r="AM124" s="45"/>
    </row>
    <row r="125" spans="1:39" hidden="1">
      <c r="A125" s="35" t="s">
        <v>130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60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4">
        <f t="shared" si="3"/>
        <v>0</v>
      </c>
      <c r="AH125" s="33">
        <f>SUM(AG125+'sep-09'!AH125)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35" t="s">
        <v>131</v>
      </c>
      <c r="B126" s="15">
        <v>1</v>
      </c>
      <c r="C126" s="15">
        <v>1</v>
      </c>
      <c r="D126" s="15">
        <v>1</v>
      </c>
      <c r="E126" s="15"/>
      <c r="F126" s="15">
        <v>7</v>
      </c>
      <c r="G126" s="15">
        <v>4</v>
      </c>
      <c r="H126" s="15">
        <v>2</v>
      </c>
      <c r="I126" s="15">
        <v>4</v>
      </c>
      <c r="J126" s="15">
        <v>5</v>
      </c>
      <c r="K126" s="15">
        <v>4</v>
      </c>
      <c r="L126" s="15">
        <v>6</v>
      </c>
      <c r="M126" s="15">
        <v>3</v>
      </c>
      <c r="N126" s="15">
        <v>2</v>
      </c>
      <c r="O126" s="15">
        <v>2</v>
      </c>
      <c r="P126" s="15">
        <v>2</v>
      </c>
      <c r="Q126" s="60"/>
      <c r="R126" s="15"/>
      <c r="S126" s="15">
        <v>1</v>
      </c>
      <c r="T126" s="15">
        <v>2</v>
      </c>
      <c r="U126" s="15"/>
      <c r="V126" s="15"/>
      <c r="W126" s="15">
        <v>2</v>
      </c>
      <c r="X126" s="15">
        <v>1</v>
      </c>
      <c r="Y126" s="15">
        <v>1</v>
      </c>
      <c r="Z126" s="15">
        <v>1</v>
      </c>
      <c r="AA126" s="15">
        <v>2</v>
      </c>
      <c r="AB126" s="15">
        <v>2</v>
      </c>
      <c r="AC126" s="15">
        <v>1</v>
      </c>
      <c r="AD126" s="15"/>
      <c r="AE126" s="15"/>
      <c r="AF126" s="15"/>
      <c r="AG126" s="14">
        <f t="shared" si="3"/>
        <v>57</v>
      </c>
      <c r="AH126" s="33">
        <f>SUM(AG126+'sep-09'!AH126)</f>
        <v>96</v>
      </c>
      <c r="AI126" s="50">
        <v>2566</v>
      </c>
      <c r="AJ126" s="50">
        <v>1566</v>
      </c>
      <c r="AK126" s="50"/>
      <c r="AL126" s="52">
        <f t="shared" si="2"/>
        <v>4228</v>
      </c>
      <c r="AM126" s="45"/>
    </row>
    <row r="127" spans="1:39" hidden="1">
      <c r="A127" s="35" t="s">
        <v>132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60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4">
        <f t="shared" si="3"/>
        <v>0</v>
      </c>
      <c r="AH127" s="33">
        <f>SUM(AG127+'sep-09'!AH127)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60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4">
        <f t="shared" si="3"/>
        <v>0</v>
      </c>
      <c r="AH128" s="33">
        <f>SUM(AG128+'sep-09'!AH128)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>
      <c r="A129" s="35" t="s">
        <v>134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60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4">
        <f t="shared" si="3"/>
        <v>0</v>
      </c>
      <c r="AH129" s="33">
        <f>SUM(AG129+'sep-09'!AH129)</f>
        <v>19</v>
      </c>
      <c r="AI129" s="50">
        <v>766</v>
      </c>
      <c r="AJ129" s="50">
        <v>286</v>
      </c>
      <c r="AK129" s="50"/>
      <c r="AL129" s="52">
        <f t="shared" si="2"/>
        <v>1071</v>
      </c>
      <c r="AM129" s="45"/>
    </row>
    <row r="130" spans="1:39">
      <c r="A130" s="29" t="s">
        <v>135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60"/>
      <c r="R130" s="15"/>
      <c r="S130" s="15"/>
      <c r="T130" s="15"/>
      <c r="U130" s="57">
        <v>1</v>
      </c>
      <c r="V130" s="15"/>
      <c r="W130" s="15"/>
      <c r="X130" s="15"/>
      <c r="Y130" s="15"/>
      <c r="Z130" s="15"/>
      <c r="AA130" s="15"/>
      <c r="AB130" s="15"/>
      <c r="AC130" s="15"/>
      <c r="AD130" s="15"/>
      <c r="AE130" s="30"/>
      <c r="AF130" s="30"/>
      <c r="AG130" s="14">
        <f t="shared" si="3"/>
        <v>1</v>
      </c>
      <c r="AH130" s="33">
        <f>SUM(AG130+'sep-09'!AH130)</f>
        <v>1</v>
      </c>
      <c r="AI130" s="50">
        <v>51</v>
      </c>
      <c r="AJ130" s="50">
        <v>17</v>
      </c>
      <c r="AK130" s="50"/>
      <c r="AL130" s="52">
        <f t="shared" si="2"/>
        <v>69</v>
      </c>
      <c r="AM130" s="45"/>
    </row>
    <row r="131" spans="1:39">
      <c r="A131" s="35" t="s">
        <v>136</v>
      </c>
      <c r="B131" s="15"/>
      <c r="C131" s="15"/>
      <c r="D131" s="15">
        <v>1</v>
      </c>
      <c r="E131" s="15"/>
      <c r="F131" s="15"/>
      <c r="G131" s="15"/>
      <c r="H131" s="15"/>
      <c r="I131" s="15">
        <v>2</v>
      </c>
      <c r="J131" s="15"/>
      <c r="K131" s="15"/>
      <c r="L131" s="15"/>
      <c r="M131" s="15"/>
      <c r="N131" s="15"/>
      <c r="O131" s="15"/>
      <c r="P131" s="15"/>
      <c r="Q131" s="60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4">
        <f t="shared" si="3"/>
        <v>3</v>
      </c>
      <c r="AH131" s="33">
        <f>SUM(AG131+'sep-09'!AH131)</f>
        <v>7</v>
      </c>
      <c r="AI131" s="50">
        <v>220</v>
      </c>
      <c r="AJ131" s="50">
        <v>66</v>
      </c>
      <c r="AK131" s="50"/>
      <c r="AL131" s="52">
        <f t="shared" ref="AL131:AL165" si="4">SUM(AH131:AK131)</f>
        <v>293</v>
      </c>
      <c r="AM131" s="45"/>
    </row>
    <row r="132" spans="1:39">
      <c r="A132" s="58" t="s">
        <v>137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57">
        <v>1</v>
      </c>
      <c r="N132" s="15"/>
      <c r="O132" s="15"/>
      <c r="P132" s="15"/>
      <c r="Q132" s="60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4">
        <f t="shared" si="3"/>
        <v>1</v>
      </c>
      <c r="AH132" s="33">
        <f>SUM(AG132+'sep-09'!AH132)</f>
        <v>1</v>
      </c>
      <c r="AI132" s="50">
        <v>32</v>
      </c>
      <c r="AJ132" s="50">
        <v>9</v>
      </c>
      <c r="AK132" s="50"/>
      <c r="AL132" s="52">
        <f t="shared" si="4"/>
        <v>42</v>
      </c>
      <c r="AM132" s="45"/>
    </row>
    <row r="133" spans="1:39" hidden="1">
      <c r="A133" s="35" t="s">
        <v>138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60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4">
        <f t="shared" si="3"/>
        <v>0</v>
      </c>
      <c r="AH133" s="33">
        <f>SUM(AG133+'sep-09'!AH133)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60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4">
        <f t="shared" si="3"/>
        <v>0</v>
      </c>
      <c r="AH134" s="33">
        <f>SUM(AG134+'sep-09'!AH134)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60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4">
        <f t="shared" si="3"/>
        <v>0</v>
      </c>
      <c r="AH135" s="33">
        <f>SUM(AG135+'sep-09'!AH135)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60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4">
        <f t="shared" si="3"/>
        <v>0</v>
      </c>
      <c r="AH136" s="33">
        <f>SUM(AG136+'sep-09'!AH136)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60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4">
        <f t="shared" si="3"/>
        <v>0</v>
      </c>
      <c r="AH137" s="33">
        <f>SUM(AG137+'sep-09'!AH137)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60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4">
        <f t="shared" si="3"/>
        <v>0</v>
      </c>
      <c r="AH138" s="33">
        <f>SUM(AG138+'sep-09'!AH138)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>
      <c r="A139" s="35" t="s">
        <v>144</v>
      </c>
      <c r="B139" s="15"/>
      <c r="C139" s="15"/>
      <c r="D139" s="15"/>
      <c r="E139" s="15"/>
      <c r="F139" s="15">
        <v>2</v>
      </c>
      <c r="G139" s="15">
        <v>1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60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4">
        <f t="shared" si="3"/>
        <v>3</v>
      </c>
      <c r="AH139" s="33">
        <f>SUM(AG139+'sep-09'!AH139)</f>
        <v>5</v>
      </c>
      <c r="AI139" s="50">
        <v>80</v>
      </c>
      <c r="AJ139" s="50">
        <v>36</v>
      </c>
      <c r="AK139" s="50"/>
      <c r="AL139" s="52">
        <f t="shared" si="4"/>
        <v>121</v>
      </c>
      <c r="AM139" s="45"/>
    </row>
    <row r="140" spans="1:39">
      <c r="A140" s="35" t="s">
        <v>145</v>
      </c>
      <c r="B140" s="15">
        <v>1</v>
      </c>
      <c r="C140" s="15"/>
      <c r="D140" s="15"/>
      <c r="E140" s="15"/>
      <c r="F140" s="15">
        <v>2</v>
      </c>
      <c r="G140" s="15"/>
      <c r="H140" s="15"/>
      <c r="I140" s="15"/>
      <c r="J140" s="15">
        <v>1</v>
      </c>
      <c r="K140" s="15">
        <v>1</v>
      </c>
      <c r="L140" s="15"/>
      <c r="M140" s="15"/>
      <c r="N140" s="15">
        <v>1</v>
      </c>
      <c r="O140" s="15">
        <v>1</v>
      </c>
      <c r="P140" s="15"/>
      <c r="Q140" s="60"/>
      <c r="R140" s="15"/>
      <c r="S140" s="15"/>
      <c r="T140" s="15">
        <v>1</v>
      </c>
      <c r="U140" s="15"/>
      <c r="V140" s="15">
        <v>1</v>
      </c>
      <c r="W140" s="15"/>
      <c r="X140" s="15"/>
      <c r="Y140" s="15"/>
      <c r="Z140" s="15"/>
      <c r="AA140" s="15"/>
      <c r="AB140" s="15">
        <v>2</v>
      </c>
      <c r="AC140" s="15"/>
      <c r="AD140" s="15"/>
      <c r="AE140" s="15"/>
      <c r="AF140" s="28"/>
      <c r="AG140" s="14">
        <f t="shared" si="3"/>
        <v>11</v>
      </c>
      <c r="AH140" s="33">
        <f>SUM(AG140+'sep-09'!AH140)</f>
        <v>648</v>
      </c>
      <c r="AI140" s="50">
        <v>2975</v>
      </c>
      <c r="AJ140" s="50">
        <v>2076</v>
      </c>
      <c r="AK140" s="50"/>
      <c r="AL140" s="52">
        <f t="shared" si="4"/>
        <v>5699</v>
      </c>
      <c r="AM140" s="45"/>
    </row>
    <row r="141" spans="1:39">
      <c r="A141" s="35" t="s">
        <v>146</v>
      </c>
      <c r="B141" s="15"/>
      <c r="C141" s="15"/>
      <c r="D141" s="15">
        <v>1</v>
      </c>
      <c r="E141" s="15"/>
      <c r="F141" s="15">
        <v>1</v>
      </c>
      <c r="G141" s="15"/>
      <c r="H141" s="15"/>
      <c r="I141" s="15"/>
      <c r="J141" s="15"/>
      <c r="K141" s="15">
        <v>1</v>
      </c>
      <c r="L141" s="15"/>
      <c r="M141" s="15"/>
      <c r="N141" s="15"/>
      <c r="O141" s="15"/>
      <c r="P141" s="15"/>
      <c r="Q141" s="6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28"/>
      <c r="AG141" s="14">
        <f t="shared" si="3"/>
        <v>3</v>
      </c>
      <c r="AH141" s="33">
        <f>SUM(AG141+'sep-09'!AH141)</f>
        <v>51</v>
      </c>
      <c r="AI141" s="50">
        <v>2235</v>
      </c>
      <c r="AJ141" s="50">
        <v>870</v>
      </c>
      <c r="AK141" s="50"/>
      <c r="AL141" s="52">
        <f t="shared" si="4"/>
        <v>3156</v>
      </c>
      <c r="AM141" s="45"/>
    </row>
    <row r="142" spans="1:39">
      <c r="A142" s="35" t="s">
        <v>147</v>
      </c>
      <c r="B142" s="15"/>
      <c r="C142" s="15"/>
      <c r="D142" s="15"/>
      <c r="E142" s="15"/>
      <c r="F142" s="15"/>
      <c r="G142" s="15">
        <v>1</v>
      </c>
      <c r="H142" s="15"/>
      <c r="I142" s="15">
        <v>3</v>
      </c>
      <c r="J142" s="15"/>
      <c r="K142" s="15"/>
      <c r="L142" s="15"/>
      <c r="M142" s="15"/>
      <c r="N142" s="15"/>
      <c r="O142" s="15"/>
      <c r="P142" s="15">
        <v>1</v>
      </c>
      <c r="Q142" s="60"/>
      <c r="R142" s="15"/>
      <c r="S142" s="15">
        <v>1</v>
      </c>
      <c r="T142" s="15"/>
      <c r="U142" s="15"/>
      <c r="V142" s="15"/>
      <c r="W142" s="15"/>
      <c r="X142" s="15"/>
      <c r="Y142" s="15"/>
      <c r="Z142" s="15"/>
      <c r="AA142" s="15"/>
      <c r="AB142" s="15"/>
      <c r="AC142" s="15">
        <v>2</v>
      </c>
      <c r="AD142" s="15"/>
      <c r="AE142" s="15"/>
      <c r="AF142" s="28"/>
      <c r="AG142" s="14">
        <f t="shared" si="3"/>
        <v>8</v>
      </c>
      <c r="AH142" s="33">
        <f>SUM(AG142+'sep-09'!AH142)</f>
        <v>16</v>
      </c>
      <c r="AI142" s="50">
        <v>1165</v>
      </c>
      <c r="AJ142" s="50">
        <v>565</v>
      </c>
      <c r="AK142" s="50"/>
      <c r="AL142" s="52">
        <f t="shared" si="4"/>
        <v>1746</v>
      </c>
      <c r="AM142" s="45"/>
    </row>
    <row r="143" spans="1:39">
      <c r="A143" s="58" t="s">
        <v>148</v>
      </c>
      <c r="B143" s="15"/>
      <c r="C143" s="15"/>
      <c r="D143" s="15"/>
      <c r="E143" s="15"/>
      <c r="F143" s="57">
        <v>1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60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28"/>
      <c r="AG143" s="14">
        <f t="shared" si="3"/>
        <v>1</v>
      </c>
      <c r="AH143" s="33">
        <f>SUM(AG143+'sep-09'!AH143)</f>
        <v>1</v>
      </c>
      <c r="AI143" s="50">
        <v>1</v>
      </c>
      <c r="AJ143" s="50">
        <v>3</v>
      </c>
      <c r="AK143" s="50"/>
      <c r="AL143" s="52">
        <f t="shared" si="4"/>
        <v>5</v>
      </c>
      <c r="AM143" s="45"/>
    </row>
    <row r="144" spans="1:39">
      <c r="A144" s="35" t="s">
        <v>149</v>
      </c>
      <c r="B144" s="15"/>
      <c r="C144" s="15">
        <v>15</v>
      </c>
      <c r="D144" s="15">
        <v>1</v>
      </c>
      <c r="E144" s="15">
        <v>56</v>
      </c>
      <c r="F144" s="15">
        <v>111</v>
      </c>
      <c r="G144" s="15">
        <v>60</v>
      </c>
      <c r="H144" s="15">
        <v>4</v>
      </c>
      <c r="I144" s="15">
        <v>95</v>
      </c>
      <c r="J144" s="15">
        <v>19</v>
      </c>
      <c r="K144" s="15">
        <v>30</v>
      </c>
      <c r="L144" s="15">
        <v>2</v>
      </c>
      <c r="M144" s="15">
        <v>13</v>
      </c>
      <c r="N144" s="15">
        <v>7</v>
      </c>
      <c r="O144" s="15">
        <v>36</v>
      </c>
      <c r="P144" s="15">
        <v>170</v>
      </c>
      <c r="Q144" s="60"/>
      <c r="R144" s="15">
        <v>38</v>
      </c>
      <c r="S144" s="15">
        <v>158</v>
      </c>
      <c r="T144" s="15">
        <v>92</v>
      </c>
      <c r="U144" s="15">
        <v>71</v>
      </c>
      <c r="V144" s="15">
        <v>38</v>
      </c>
      <c r="W144" s="15"/>
      <c r="X144" s="15">
        <v>125</v>
      </c>
      <c r="Y144" s="15">
        <v>132</v>
      </c>
      <c r="Z144" s="15">
        <v>7</v>
      </c>
      <c r="AA144" s="15">
        <v>84</v>
      </c>
      <c r="AB144" s="15">
        <v>99</v>
      </c>
      <c r="AC144" s="15">
        <v>78</v>
      </c>
      <c r="AD144" s="15">
        <v>66</v>
      </c>
      <c r="AE144" s="15">
        <v>94</v>
      </c>
      <c r="AF144" s="15">
        <v>66</v>
      </c>
      <c r="AG144" s="14">
        <f t="shared" si="3"/>
        <v>1767</v>
      </c>
      <c r="AH144" s="33">
        <f>SUM(AG144+'sep-09'!AH144)</f>
        <v>2006</v>
      </c>
      <c r="AI144" s="50">
        <v>7977</v>
      </c>
      <c r="AJ144" s="50">
        <v>9479</v>
      </c>
      <c r="AK144" s="50"/>
      <c r="AL144" s="52">
        <f t="shared" si="4"/>
        <v>19462</v>
      </c>
      <c r="AM144" s="45"/>
    </row>
    <row r="145" spans="1:39" hidden="1">
      <c r="A145" s="35" t="s">
        <v>150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60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4">
        <f t="shared" si="3"/>
        <v>0</v>
      </c>
      <c r="AH145" s="33">
        <f>SUM(AG145+'sep-09'!AH145)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>
      <c r="A146" s="58" t="s">
        <v>151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60"/>
      <c r="R146" s="15"/>
      <c r="S146" s="57">
        <v>2</v>
      </c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>
        <v>1</v>
      </c>
      <c r="AG146" s="14">
        <f t="shared" si="3"/>
        <v>3</v>
      </c>
      <c r="AH146" s="33">
        <f>SUM(AG146+'sep-09'!AH146)</f>
        <v>3</v>
      </c>
      <c r="AI146" s="50">
        <v>45</v>
      </c>
      <c r="AJ146" s="50">
        <v>27</v>
      </c>
      <c r="AK146" s="50"/>
      <c r="AL146" s="52">
        <f t="shared" si="4"/>
        <v>75</v>
      </c>
      <c r="AM146" s="45"/>
    </row>
    <row r="147" spans="1:39">
      <c r="A147" s="58" t="s">
        <v>152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57">
        <v>1</v>
      </c>
      <c r="L147" s="15"/>
      <c r="M147" s="15"/>
      <c r="N147" s="15"/>
      <c r="O147" s="15"/>
      <c r="P147" s="15">
        <v>4</v>
      </c>
      <c r="Q147" s="60"/>
      <c r="R147" s="15"/>
      <c r="S147" s="15">
        <v>1</v>
      </c>
      <c r="T147" s="15"/>
      <c r="U147" s="15"/>
      <c r="V147" s="15"/>
      <c r="W147" s="15"/>
      <c r="X147" s="15"/>
      <c r="Y147" s="15"/>
      <c r="Z147" s="15"/>
      <c r="AA147" s="15"/>
      <c r="AB147" s="15">
        <v>4</v>
      </c>
      <c r="AC147" s="15">
        <v>2</v>
      </c>
      <c r="AD147" s="15">
        <v>1</v>
      </c>
      <c r="AE147" s="15"/>
      <c r="AF147" s="15"/>
      <c r="AG147" s="14">
        <f t="shared" si="3"/>
        <v>13</v>
      </c>
      <c r="AH147" s="33">
        <f>SUM(AG147+'sep-09'!AH147)</f>
        <v>13</v>
      </c>
      <c r="AI147" s="50">
        <v>1135</v>
      </c>
      <c r="AJ147" s="50">
        <v>1691</v>
      </c>
      <c r="AK147" s="50"/>
      <c r="AL147" s="52">
        <f t="shared" si="4"/>
        <v>2839</v>
      </c>
      <c r="AM147" s="45"/>
    </row>
    <row r="148" spans="1:39" hidden="1">
      <c r="A148" s="35" t="s">
        <v>153</v>
      </c>
      <c r="B148" s="15"/>
      <c r="C148" s="15"/>
      <c r="D148" s="15"/>
      <c r="E148" s="15"/>
      <c r="F148" s="15"/>
      <c r="G148" s="31" t="s">
        <v>85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60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4">
        <f t="shared" si="3"/>
        <v>0</v>
      </c>
      <c r="AH148" s="33">
        <f>SUM(AG148+'sep-09'!AH148)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15"/>
      <c r="C149" s="15"/>
      <c r="D149" s="15"/>
      <c r="E149" s="15"/>
      <c r="F149" s="15"/>
      <c r="G149" s="31"/>
      <c r="H149" s="15"/>
      <c r="I149" s="15"/>
      <c r="J149" s="15"/>
      <c r="K149" s="15"/>
      <c r="L149" s="15"/>
      <c r="M149" s="15"/>
      <c r="N149" s="15"/>
      <c r="O149" s="15"/>
      <c r="P149" s="15"/>
      <c r="Q149" s="60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4">
        <f t="shared" si="3"/>
        <v>0</v>
      </c>
      <c r="AH149" s="33">
        <f>SUM(AG149+'sep-09'!AH149)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>
      <c r="A150" s="35" t="s">
        <v>155</v>
      </c>
      <c r="B150" s="15"/>
      <c r="C150" s="15"/>
      <c r="D150" s="15"/>
      <c r="E150" s="15"/>
      <c r="F150" s="15"/>
      <c r="G150" s="31"/>
      <c r="H150" s="15"/>
      <c r="I150" s="15"/>
      <c r="J150" s="15"/>
      <c r="K150" s="15"/>
      <c r="L150" s="15"/>
      <c r="M150" s="15"/>
      <c r="N150" s="15"/>
      <c r="O150" s="15"/>
      <c r="P150" s="15"/>
      <c r="Q150" s="60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4">
        <f t="shared" si="3"/>
        <v>0</v>
      </c>
      <c r="AH150" s="33">
        <f>SUM(AG150+'sep-09'!AH150)</f>
        <v>2</v>
      </c>
      <c r="AI150" s="50">
        <v>80</v>
      </c>
      <c r="AJ150" s="50">
        <v>42</v>
      </c>
      <c r="AK150" s="50"/>
      <c r="AL150" s="52">
        <f t="shared" si="4"/>
        <v>124</v>
      </c>
      <c r="AM150" s="45"/>
    </row>
    <row r="151" spans="1:39" hidden="1">
      <c r="A151" s="35" t="s">
        <v>156</v>
      </c>
      <c r="B151" s="15"/>
      <c r="C151" s="15"/>
      <c r="D151" s="15"/>
      <c r="E151" s="15"/>
      <c r="F151" s="15"/>
      <c r="G151" s="31"/>
      <c r="H151" s="15"/>
      <c r="I151" s="15"/>
      <c r="J151" s="15"/>
      <c r="K151" s="15"/>
      <c r="L151" s="15"/>
      <c r="M151" s="15"/>
      <c r="N151" s="15"/>
      <c r="O151" s="15"/>
      <c r="P151" s="15"/>
      <c r="Q151" s="60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4">
        <f t="shared" si="3"/>
        <v>0</v>
      </c>
      <c r="AH151" s="33">
        <f>SUM(AG151+'sep-09'!AH151)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>
      <c r="A152" s="35" t="s">
        <v>157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60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4">
        <f t="shared" si="3"/>
        <v>0</v>
      </c>
      <c r="AH152" s="33">
        <f>SUM(AG152+'sep-09'!AH152)</f>
        <v>9</v>
      </c>
      <c r="AI152" s="50">
        <v>156</v>
      </c>
      <c r="AJ152" s="50">
        <v>54</v>
      </c>
      <c r="AK152" s="50"/>
      <c r="AL152" s="52">
        <f t="shared" si="4"/>
        <v>219</v>
      </c>
      <c r="AM152" s="45"/>
    </row>
    <row r="153" spans="1:39" hidden="1">
      <c r="A153" s="35" t="s">
        <v>158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60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4">
        <f t="shared" si="3"/>
        <v>0</v>
      </c>
      <c r="AH153" s="33">
        <f>SUM(AG153+'sep-09'!AH153)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15"/>
      <c r="C154" s="15" t="s">
        <v>85</v>
      </c>
      <c r="D154" s="15" t="s">
        <v>85</v>
      </c>
      <c r="E154" s="15" t="s">
        <v>85</v>
      </c>
      <c r="F154" s="15" t="s">
        <v>85</v>
      </c>
      <c r="G154" s="15"/>
      <c r="H154" s="15"/>
      <c r="I154" s="15">
        <v>1</v>
      </c>
      <c r="J154" s="15">
        <v>2</v>
      </c>
      <c r="K154" s="15">
        <v>1</v>
      </c>
      <c r="L154" s="15"/>
      <c r="M154" s="15">
        <v>3</v>
      </c>
      <c r="N154" s="15">
        <v>1</v>
      </c>
      <c r="O154" s="15"/>
      <c r="P154" s="15">
        <v>4</v>
      </c>
      <c r="Q154" s="60"/>
      <c r="R154" s="15">
        <v>2</v>
      </c>
      <c r="S154" s="15">
        <v>15</v>
      </c>
      <c r="T154" s="15">
        <v>3</v>
      </c>
      <c r="U154" s="15">
        <v>4</v>
      </c>
      <c r="V154" s="15">
        <v>1</v>
      </c>
      <c r="W154" s="15">
        <v>2</v>
      </c>
      <c r="X154" s="15">
        <v>6</v>
      </c>
      <c r="Y154" s="15">
        <v>6</v>
      </c>
      <c r="Z154" s="15">
        <v>15</v>
      </c>
      <c r="AA154" s="15">
        <v>6</v>
      </c>
      <c r="AB154" s="15">
        <v>2</v>
      </c>
      <c r="AC154" s="15">
        <v>6</v>
      </c>
      <c r="AD154" s="15">
        <v>4</v>
      </c>
      <c r="AE154" s="15">
        <v>2</v>
      </c>
      <c r="AF154" s="15">
        <v>2</v>
      </c>
      <c r="AG154" s="14">
        <f t="shared" si="3"/>
        <v>88</v>
      </c>
      <c r="AH154" s="33">
        <f>SUM(AG154+'sep-09'!AH154)</f>
        <v>89</v>
      </c>
      <c r="AI154" s="50">
        <v>2622</v>
      </c>
      <c r="AJ154" s="50">
        <v>1580</v>
      </c>
      <c r="AK154" s="50"/>
      <c r="AL154" s="52">
        <f t="shared" si="4"/>
        <v>4291</v>
      </c>
      <c r="AM154" s="45"/>
    </row>
    <row r="155" spans="1:39" hidden="1">
      <c r="A155" s="35" t="s">
        <v>160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60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4">
        <f t="shared" si="3"/>
        <v>0</v>
      </c>
      <c r="AH155" s="33">
        <f>SUM(AG155+'sep-09'!AH155)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60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4">
        <f t="shared" si="3"/>
        <v>0</v>
      </c>
      <c r="AH156" s="33">
        <f>SUM(AG156+'sep-09'!AH156)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60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4">
        <f t="shared" si="3"/>
        <v>0</v>
      </c>
      <c r="AH157" s="33">
        <f>SUM(AG157+'sep-09'!AH157)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15"/>
      <c r="C158" s="15"/>
      <c r="D158" s="15"/>
      <c r="E158" s="15"/>
      <c r="F158" s="15">
        <v>1</v>
      </c>
      <c r="G158" s="15"/>
      <c r="H158" s="15"/>
      <c r="I158" s="31" t="s">
        <v>85</v>
      </c>
      <c r="J158" s="15"/>
      <c r="K158" s="15"/>
      <c r="L158" s="15"/>
      <c r="M158" s="15"/>
      <c r="N158" s="15">
        <v>1</v>
      </c>
      <c r="O158" s="15"/>
      <c r="P158" s="15"/>
      <c r="Q158" s="60"/>
      <c r="R158" s="15"/>
      <c r="S158" s="15">
        <v>1</v>
      </c>
      <c r="T158" s="15"/>
      <c r="U158" s="15">
        <v>1</v>
      </c>
      <c r="V158" s="15"/>
      <c r="W158" s="15"/>
      <c r="X158" s="15"/>
      <c r="Y158" s="15">
        <v>1</v>
      </c>
      <c r="Z158" s="15"/>
      <c r="AA158" s="15"/>
      <c r="AB158" s="15">
        <v>3</v>
      </c>
      <c r="AC158" s="15"/>
      <c r="AD158" s="15"/>
      <c r="AE158" s="15"/>
      <c r="AF158" s="15"/>
      <c r="AG158" s="14">
        <f t="shared" si="3"/>
        <v>8</v>
      </c>
      <c r="AH158" s="33">
        <f>SUM(AG158+'sep-09'!AH158)</f>
        <v>33</v>
      </c>
      <c r="AI158" s="50">
        <v>749</v>
      </c>
      <c r="AJ158" s="50">
        <v>162</v>
      </c>
      <c r="AK158" s="50"/>
      <c r="AL158" s="52">
        <f t="shared" si="4"/>
        <v>944</v>
      </c>
      <c r="AM158" s="45"/>
    </row>
    <row r="159" spans="1:39" hidden="1">
      <c r="A159" s="35" t="s">
        <v>164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60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4">
        <f t="shared" si="3"/>
        <v>0</v>
      </c>
      <c r="AH159" s="33">
        <f>SUM(AG159+'sep-09'!AH159)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60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4">
        <f t="shared" si="3"/>
        <v>0</v>
      </c>
      <c r="AH160" s="33">
        <f>SUM(AG160+'sep-09'!AH160)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31" t="s">
        <v>85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6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31" t="s">
        <v>85</v>
      </c>
      <c r="AD161" s="15"/>
      <c r="AE161" s="15"/>
      <c r="AF161" s="15"/>
      <c r="AG161" s="14">
        <f t="shared" si="3"/>
        <v>0</v>
      </c>
      <c r="AH161" s="33">
        <f>SUM(AG161+'sep-09'!AH161)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35" t="s">
        <v>167</v>
      </c>
      <c r="B162" s="31">
        <v>2</v>
      </c>
      <c r="C162" s="15"/>
      <c r="D162" s="15"/>
      <c r="E162" s="15">
        <v>1</v>
      </c>
      <c r="F162" s="15">
        <v>5</v>
      </c>
      <c r="G162" s="15">
        <v>1</v>
      </c>
      <c r="H162" s="15"/>
      <c r="I162" s="15"/>
      <c r="J162" s="15">
        <v>3</v>
      </c>
      <c r="K162" s="15"/>
      <c r="L162" s="15"/>
      <c r="M162" s="15"/>
      <c r="N162" s="15"/>
      <c r="O162" s="15"/>
      <c r="P162" s="15"/>
      <c r="Q162" s="60"/>
      <c r="R162" s="15"/>
      <c r="S162" s="15"/>
      <c r="T162" s="15"/>
      <c r="U162" s="15"/>
      <c r="V162" s="15"/>
      <c r="W162" s="15">
        <v>1</v>
      </c>
      <c r="X162" s="15"/>
      <c r="Y162" s="15"/>
      <c r="Z162" s="15"/>
      <c r="AA162" s="15"/>
      <c r="AB162" s="15"/>
      <c r="AC162" s="31"/>
      <c r="AD162" s="15"/>
      <c r="AE162" s="15"/>
      <c r="AF162" s="15"/>
      <c r="AG162" s="14">
        <f t="shared" si="3"/>
        <v>13</v>
      </c>
      <c r="AH162" s="33">
        <f>SUM(AG162+'sep-09'!AH162)</f>
        <v>72</v>
      </c>
      <c r="AI162" s="50">
        <v>2026</v>
      </c>
      <c r="AJ162" s="50">
        <v>1164</v>
      </c>
      <c r="AK162" s="50"/>
      <c r="AL162" s="52">
        <f t="shared" si="4"/>
        <v>3262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SUM(AG163+'sep-09'!AH163)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/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3197</v>
      </c>
      <c r="AH165" s="9">
        <f>SUM(AH2:AH163)</f>
        <v>10134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327486</v>
      </c>
      <c r="AM165" s="47"/>
    </row>
    <row r="166" spans="1:39" ht="27" customHeight="1">
      <c r="A166" s="5" t="s">
        <v>169</v>
      </c>
      <c r="B166" s="38">
        <f t="shared" ref="B166:AF166" si="6">SUM(B2:B163)</f>
        <v>70</v>
      </c>
      <c r="C166" s="38">
        <f t="shared" si="6"/>
        <v>99</v>
      </c>
      <c r="D166" s="38">
        <f t="shared" si="6"/>
        <v>19</v>
      </c>
      <c r="E166" s="38">
        <f t="shared" si="6"/>
        <v>82</v>
      </c>
      <c r="F166" s="38">
        <f t="shared" si="6"/>
        <v>237</v>
      </c>
      <c r="G166" s="38">
        <f t="shared" si="6"/>
        <v>213</v>
      </c>
      <c r="H166" s="38">
        <f t="shared" si="6"/>
        <v>23</v>
      </c>
      <c r="I166" s="38">
        <f t="shared" si="6"/>
        <v>202</v>
      </c>
      <c r="J166" s="38">
        <f t="shared" si="6"/>
        <v>189</v>
      </c>
      <c r="K166" s="38">
        <f t="shared" si="6"/>
        <v>136</v>
      </c>
      <c r="L166" s="38">
        <f t="shared" si="6"/>
        <v>45</v>
      </c>
      <c r="M166" s="38">
        <f t="shared" si="6"/>
        <v>96</v>
      </c>
      <c r="N166" s="38">
        <f t="shared" si="6"/>
        <v>60</v>
      </c>
      <c r="O166" s="38">
        <f t="shared" si="6"/>
        <v>65</v>
      </c>
      <c r="P166" s="38">
        <f t="shared" si="6"/>
        <v>197</v>
      </c>
      <c r="Q166" s="38">
        <f t="shared" si="6"/>
        <v>0</v>
      </c>
      <c r="R166" s="38">
        <f t="shared" si="6"/>
        <v>90</v>
      </c>
      <c r="S166" s="38">
        <f t="shared" si="6"/>
        <v>220</v>
      </c>
      <c r="T166" s="38">
        <f t="shared" si="6"/>
        <v>118</v>
      </c>
      <c r="U166" s="38">
        <f t="shared" si="6"/>
        <v>79</v>
      </c>
      <c r="V166" s="38">
        <f t="shared" si="6"/>
        <v>58</v>
      </c>
      <c r="W166" s="38">
        <f t="shared" si="6"/>
        <v>20</v>
      </c>
      <c r="X166" s="38">
        <f t="shared" si="6"/>
        <v>139</v>
      </c>
      <c r="Y166" s="38">
        <f t="shared" si="6"/>
        <v>143</v>
      </c>
      <c r="Z166" s="38">
        <f t="shared" si="6"/>
        <v>25</v>
      </c>
      <c r="AA166" s="38">
        <f t="shared" si="6"/>
        <v>94</v>
      </c>
      <c r="AB166" s="38">
        <f t="shared" si="6"/>
        <v>132</v>
      </c>
      <c r="AC166" s="38">
        <f t="shared" si="6"/>
        <v>100</v>
      </c>
      <c r="AD166" s="38">
        <f t="shared" si="6"/>
        <v>72</v>
      </c>
      <c r="AE166" s="38">
        <f t="shared" si="6"/>
        <v>96</v>
      </c>
      <c r="AF166" s="38">
        <f t="shared" si="6"/>
        <v>78</v>
      </c>
    </row>
    <row r="167" spans="1:39" ht="27" customHeight="1">
      <c r="A167" s="5" t="s">
        <v>170</v>
      </c>
      <c r="B167" s="37">
        <f t="shared" ref="B167:AF167" si="7">COUNT(B2:B163)</f>
        <v>13</v>
      </c>
      <c r="C167" s="37">
        <f t="shared" si="7"/>
        <v>11</v>
      </c>
      <c r="D167" s="37">
        <f t="shared" si="7"/>
        <v>10</v>
      </c>
      <c r="E167" s="37">
        <f t="shared" si="7"/>
        <v>7</v>
      </c>
      <c r="F167" s="37">
        <f t="shared" si="7"/>
        <v>18</v>
      </c>
      <c r="G167" s="37">
        <f t="shared" si="7"/>
        <v>19</v>
      </c>
      <c r="H167" s="37">
        <f t="shared" si="7"/>
        <v>12</v>
      </c>
      <c r="I167" s="37">
        <f t="shared" si="7"/>
        <v>17</v>
      </c>
      <c r="J167" s="37">
        <f t="shared" si="7"/>
        <v>20</v>
      </c>
      <c r="K167" s="37">
        <f t="shared" si="7"/>
        <v>19</v>
      </c>
      <c r="L167" s="37">
        <f t="shared" si="7"/>
        <v>7</v>
      </c>
      <c r="M167" s="37">
        <f t="shared" si="7"/>
        <v>14</v>
      </c>
      <c r="N167" s="37">
        <f t="shared" si="7"/>
        <v>21</v>
      </c>
      <c r="O167" s="37">
        <f t="shared" si="7"/>
        <v>13</v>
      </c>
      <c r="P167" s="37">
        <f t="shared" si="7"/>
        <v>14</v>
      </c>
      <c r="Q167" s="37">
        <f t="shared" si="7"/>
        <v>0</v>
      </c>
      <c r="R167" s="37">
        <f t="shared" si="7"/>
        <v>11</v>
      </c>
      <c r="S167" s="37">
        <f t="shared" si="7"/>
        <v>17</v>
      </c>
      <c r="T167" s="37">
        <f t="shared" si="7"/>
        <v>10</v>
      </c>
      <c r="U167" s="37">
        <f t="shared" si="7"/>
        <v>6</v>
      </c>
      <c r="V167" s="37">
        <f t="shared" si="7"/>
        <v>11</v>
      </c>
      <c r="W167" s="37">
        <f t="shared" si="7"/>
        <v>11</v>
      </c>
      <c r="X167" s="37">
        <f t="shared" si="7"/>
        <v>9</v>
      </c>
      <c r="Y167" s="37">
        <f t="shared" si="7"/>
        <v>7</v>
      </c>
      <c r="Z167" s="37">
        <f t="shared" si="7"/>
        <v>4</v>
      </c>
      <c r="AA167" s="37">
        <f t="shared" si="7"/>
        <v>5</v>
      </c>
      <c r="AB167" s="37">
        <f t="shared" si="7"/>
        <v>13</v>
      </c>
      <c r="AC167" s="37">
        <f t="shared" si="7"/>
        <v>10</v>
      </c>
      <c r="AD167" s="37">
        <f t="shared" si="7"/>
        <v>4</v>
      </c>
      <c r="AE167" s="37">
        <f t="shared" si="7"/>
        <v>2</v>
      </c>
      <c r="AF167" s="37">
        <f t="shared" si="7"/>
        <v>7</v>
      </c>
    </row>
    <row r="168" spans="1:39" ht="33" customHeight="1">
      <c r="A168" s="6" t="s">
        <v>171</v>
      </c>
      <c r="B168" s="39">
        <f t="shared" ref="B168" si="8">B166</f>
        <v>70</v>
      </c>
      <c r="C168" s="39">
        <f>SUM(C166+B168)</f>
        <v>169</v>
      </c>
      <c r="D168" s="39">
        <f t="shared" ref="D168:AF168" si="9">SUM(D166+C168)</f>
        <v>188</v>
      </c>
      <c r="E168" s="39">
        <f t="shared" si="9"/>
        <v>270</v>
      </c>
      <c r="F168" s="39">
        <f t="shared" si="9"/>
        <v>507</v>
      </c>
      <c r="G168" s="39">
        <f t="shared" si="9"/>
        <v>720</v>
      </c>
      <c r="H168" s="39">
        <f t="shared" si="9"/>
        <v>743</v>
      </c>
      <c r="I168" s="39">
        <f t="shared" si="9"/>
        <v>945</v>
      </c>
      <c r="J168" s="39">
        <f t="shared" si="9"/>
        <v>1134</v>
      </c>
      <c r="K168" s="39">
        <f t="shared" si="9"/>
        <v>1270</v>
      </c>
      <c r="L168" s="39">
        <f t="shared" si="9"/>
        <v>1315</v>
      </c>
      <c r="M168" s="39">
        <f t="shared" si="9"/>
        <v>1411</v>
      </c>
      <c r="N168" s="39">
        <f t="shared" si="9"/>
        <v>1471</v>
      </c>
      <c r="O168" s="39">
        <f t="shared" si="9"/>
        <v>1536</v>
      </c>
      <c r="P168" s="39">
        <f t="shared" si="9"/>
        <v>1733</v>
      </c>
      <c r="Q168" s="39">
        <f t="shared" si="9"/>
        <v>1733</v>
      </c>
      <c r="R168" s="39">
        <f t="shared" si="9"/>
        <v>1823</v>
      </c>
      <c r="S168" s="39">
        <f t="shared" si="9"/>
        <v>2043</v>
      </c>
      <c r="T168" s="39">
        <f t="shared" si="9"/>
        <v>2161</v>
      </c>
      <c r="U168" s="39">
        <f t="shared" si="9"/>
        <v>2240</v>
      </c>
      <c r="V168" s="39">
        <f t="shared" si="9"/>
        <v>2298</v>
      </c>
      <c r="W168" s="39">
        <f t="shared" si="9"/>
        <v>2318</v>
      </c>
      <c r="X168" s="39">
        <f t="shared" si="9"/>
        <v>2457</v>
      </c>
      <c r="Y168" s="39">
        <f t="shared" si="9"/>
        <v>2600</v>
      </c>
      <c r="Z168" s="39">
        <f t="shared" si="9"/>
        <v>2625</v>
      </c>
      <c r="AA168" s="39">
        <f t="shared" si="9"/>
        <v>2719</v>
      </c>
      <c r="AB168" s="39">
        <f t="shared" si="9"/>
        <v>2851</v>
      </c>
      <c r="AC168" s="39">
        <f t="shared" si="9"/>
        <v>2951</v>
      </c>
      <c r="AD168" s="39">
        <f t="shared" si="9"/>
        <v>3023</v>
      </c>
      <c r="AE168" s="39">
        <f t="shared" si="9"/>
        <v>3119</v>
      </c>
      <c r="AF168" s="39">
        <f t="shared" si="9"/>
        <v>3197</v>
      </c>
      <c r="AG168" s="8">
        <f>SUM(B166:AF166)</f>
        <v>3197</v>
      </c>
    </row>
    <row r="169" spans="1:39" ht="27" customHeight="1">
      <c r="A169" s="10" t="s">
        <v>172</v>
      </c>
      <c r="B169" s="19">
        <f>SUM(B166+'sep-09'!AG169)</f>
        <v>7007</v>
      </c>
      <c r="C169" s="19">
        <f>SUM(C166+B169)</f>
        <v>7106</v>
      </c>
      <c r="D169" s="19">
        <f t="shared" ref="D169:AF169" si="10">SUM(D166+C169)</f>
        <v>7125</v>
      </c>
      <c r="E169" s="19">
        <f t="shared" si="10"/>
        <v>7207</v>
      </c>
      <c r="F169" s="19">
        <f t="shared" si="10"/>
        <v>7444</v>
      </c>
      <c r="G169" s="19">
        <f t="shared" si="10"/>
        <v>7657</v>
      </c>
      <c r="H169" s="19">
        <f t="shared" si="10"/>
        <v>7680</v>
      </c>
      <c r="I169" s="19">
        <f t="shared" si="10"/>
        <v>7882</v>
      </c>
      <c r="J169" s="19">
        <f t="shared" si="10"/>
        <v>8071</v>
      </c>
      <c r="K169" s="19">
        <f t="shared" si="10"/>
        <v>8207</v>
      </c>
      <c r="L169" s="19">
        <f t="shared" si="10"/>
        <v>8252</v>
      </c>
      <c r="M169" s="19">
        <f t="shared" si="10"/>
        <v>8348</v>
      </c>
      <c r="N169" s="19">
        <f t="shared" si="10"/>
        <v>8408</v>
      </c>
      <c r="O169" s="19">
        <f t="shared" si="10"/>
        <v>8473</v>
      </c>
      <c r="P169" s="19">
        <f t="shared" si="10"/>
        <v>8670</v>
      </c>
      <c r="Q169" s="19">
        <f t="shared" si="10"/>
        <v>8670</v>
      </c>
      <c r="R169" s="19">
        <f t="shared" si="10"/>
        <v>8760</v>
      </c>
      <c r="S169" s="19">
        <f t="shared" si="10"/>
        <v>8980</v>
      </c>
      <c r="T169" s="19">
        <f t="shared" si="10"/>
        <v>9098</v>
      </c>
      <c r="U169" s="19">
        <f t="shared" si="10"/>
        <v>9177</v>
      </c>
      <c r="V169" s="19">
        <f t="shared" si="10"/>
        <v>9235</v>
      </c>
      <c r="W169" s="19">
        <f t="shared" si="10"/>
        <v>9255</v>
      </c>
      <c r="X169" s="19">
        <f t="shared" si="10"/>
        <v>9394</v>
      </c>
      <c r="Y169" s="19">
        <f t="shared" si="10"/>
        <v>9537</v>
      </c>
      <c r="Z169" s="19">
        <f t="shared" si="10"/>
        <v>9562</v>
      </c>
      <c r="AA169" s="19">
        <f t="shared" si="10"/>
        <v>9656</v>
      </c>
      <c r="AB169" s="19">
        <f t="shared" si="10"/>
        <v>9788</v>
      </c>
      <c r="AC169" s="19">
        <f t="shared" si="10"/>
        <v>9888</v>
      </c>
      <c r="AD169" s="19">
        <f t="shared" si="10"/>
        <v>9960</v>
      </c>
      <c r="AE169" s="19">
        <f t="shared" si="10"/>
        <v>10056</v>
      </c>
      <c r="AF169" s="19">
        <f t="shared" si="10"/>
        <v>10134</v>
      </c>
      <c r="AG169" s="9">
        <f>SUM(AF169)</f>
        <v>10134</v>
      </c>
    </row>
    <row r="171" spans="1:39">
      <c r="A171" s="29" t="s">
        <v>192</v>
      </c>
    </row>
    <row r="172" spans="1:39">
      <c r="A172" s="29"/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72"/>
  <sheetViews>
    <sheetView zoomScale="75" zoomScaleNormal="75" workbookViewId="0">
      <pane xSplit="1" ySplit="1" topLeftCell="B118" activePane="bottomRight" state="frozen"/>
      <selection pane="bottomRight" activeCell="N1" sqref="N1:AF1048576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2" width="6.140625" bestFit="1" customWidth="1"/>
    <col min="3" max="3" width="2.7109375" customWidth="1"/>
    <col min="4" max="4" width="6.140625" bestFit="1" customWidth="1"/>
    <col min="5" max="6" width="2.7109375" customWidth="1"/>
    <col min="7" max="8" width="6.140625" bestFit="1" customWidth="1"/>
    <col min="9" max="11" width="2.7109375" customWidth="1"/>
    <col min="12" max="13" width="6.140625" bestFit="1" customWidth="1"/>
    <col min="14" max="32" width="2.7109375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4" style="53" hidden="1" customWidth="1"/>
    <col min="39" max="39" width="12.28515625" style="43" hidden="1" customWidth="1"/>
  </cols>
  <sheetData>
    <row r="1" spans="1:39" s="11" customFormat="1" ht="13.5" thickBot="1">
      <c r="A1" s="17" t="s">
        <v>193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175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1" si="0">SUM(B2:AF2)</f>
        <v>0</v>
      </c>
      <c r="AH2" s="33">
        <f>SUM(AG2+'okt-09'!AH2)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>SUM(AG3+'okt-09'!AH3)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>SUM(AG4+'okt-09'!AH4)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>SUM(AG5+'okt-09'!AH5)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>SUM(AG6+'okt-09'!AH6)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>SUM(AG7+'okt-09'!AH7)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>SUM(AG8+'okt-09'!AH8)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>SUM(AG9+'okt-09'!AH9)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>SUM(AG10+'okt-09'!AH10)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>
      <c r="A11" s="16" t="s">
        <v>15</v>
      </c>
      <c r="B11" s="15"/>
      <c r="C11" s="60"/>
      <c r="D11" s="15"/>
      <c r="E11" s="60"/>
      <c r="F11" s="60"/>
      <c r="G11" s="15"/>
      <c r="H11" s="15"/>
      <c r="I11" s="60"/>
      <c r="J11" s="60"/>
      <c r="K11" s="60"/>
      <c r="L11" s="15"/>
      <c r="M11" s="15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2"/>
      <c r="AE11" s="60"/>
      <c r="AF11" s="60"/>
      <c r="AG11" s="14">
        <f t="shared" si="0"/>
        <v>0</v>
      </c>
      <c r="AH11" s="33">
        <f>SUM(AG11+'okt-09'!AH11)</f>
        <v>2</v>
      </c>
      <c r="AI11" s="50">
        <v>185</v>
      </c>
      <c r="AJ11" s="50">
        <v>91</v>
      </c>
      <c r="AK11" s="50"/>
      <c r="AL11" s="52">
        <f t="shared" si="1"/>
        <v>278</v>
      </c>
      <c r="AM11" s="45"/>
    </row>
    <row r="12" spans="1:39" s="2" customFormat="1" hidden="1">
      <c r="A12" s="16" t="s">
        <v>16</v>
      </c>
      <c r="B12" s="15"/>
      <c r="C12" s="60"/>
      <c r="D12" s="15"/>
      <c r="E12" s="60"/>
      <c r="F12" s="60"/>
      <c r="G12" s="15"/>
      <c r="H12" s="15"/>
      <c r="I12" s="60"/>
      <c r="J12" s="60"/>
      <c r="K12" s="60"/>
      <c r="L12" s="15"/>
      <c r="M12" s="15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2"/>
      <c r="AE12" s="60"/>
      <c r="AF12" s="60"/>
      <c r="AG12" s="14">
        <f t="shared" si="0"/>
        <v>0</v>
      </c>
      <c r="AH12" s="33">
        <f>SUM(AG12+'okt-09'!AH12)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15"/>
      <c r="C13" s="60"/>
      <c r="D13" s="15"/>
      <c r="E13" s="60"/>
      <c r="F13" s="60"/>
      <c r="G13" s="15"/>
      <c r="H13" s="15"/>
      <c r="I13" s="60"/>
      <c r="J13" s="60"/>
      <c r="K13" s="60"/>
      <c r="L13" s="15"/>
      <c r="M13" s="15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2"/>
      <c r="AE13" s="60"/>
      <c r="AF13" s="60"/>
      <c r="AG13" s="14">
        <f t="shared" si="0"/>
        <v>0</v>
      </c>
      <c r="AH13" s="33">
        <f>SUM(AG13+'okt-09'!AH13)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15"/>
      <c r="C14" s="60"/>
      <c r="D14" s="15"/>
      <c r="E14" s="60"/>
      <c r="F14" s="60"/>
      <c r="G14" s="15"/>
      <c r="H14" s="15"/>
      <c r="I14" s="60"/>
      <c r="J14" s="60"/>
      <c r="K14" s="60"/>
      <c r="L14" s="15"/>
      <c r="M14" s="15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2"/>
      <c r="AE14" s="60"/>
      <c r="AF14" s="60"/>
      <c r="AG14" s="14">
        <f t="shared" si="0"/>
        <v>0</v>
      </c>
      <c r="AH14" s="33">
        <f>SUM(AG14+'okt-09'!AH14)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15"/>
      <c r="C15" s="60"/>
      <c r="D15" s="15"/>
      <c r="E15" s="60"/>
      <c r="F15" s="60"/>
      <c r="G15" s="15"/>
      <c r="H15" s="15"/>
      <c r="I15" s="60"/>
      <c r="J15" s="60"/>
      <c r="K15" s="60"/>
      <c r="L15" s="15"/>
      <c r="M15" s="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2"/>
      <c r="AE15" s="60"/>
      <c r="AF15" s="60"/>
      <c r="AG15" s="14">
        <f t="shared" si="0"/>
        <v>0</v>
      </c>
      <c r="AH15" s="33">
        <f>SUM(AG15+'okt-09'!AH15)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>
      <c r="A16" s="16" t="s">
        <v>20</v>
      </c>
      <c r="B16" s="15"/>
      <c r="C16" s="60"/>
      <c r="D16" s="15"/>
      <c r="E16" s="60"/>
      <c r="F16" s="60"/>
      <c r="G16" s="15"/>
      <c r="H16" s="15"/>
      <c r="I16" s="60"/>
      <c r="J16" s="60"/>
      <c r="K16" s="60"/>
      <c r="L16" s="15"/>
      <c r="M16" s="15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2"/>
      <c r="AE16" s="60"/>
      <c r="AF16" s="60"/>
      <c r="AG16" s="14">
        <f t="shared" si="0"/>
        <v>0</v>
      </c>
      <c r="AH16" s="33">
        <f>SUM(AG16+'okt-09'!AH16)</f>
        <v>1</v>
      </c>
      <c r="AI16" s="50">
        <v>5</v>
      </c>
      <c r="AJ16" s="50">
        <v>5</v>
      </c>
      <c r="AK16" s="50"/>
      <c r="AL16" s="52">
        <f t="shared" si="1"/>
        <v>11</v>
      </c>
      <c r="AM16" s="45"/>
    </row>
    <row r="17" spans="1:39" s="2" customFormat="1" hidden="1">
      <c r="A17" s="16" t="s">
        <v>21</v>
      </c>
      <c r="B17" s="15"/>
      <c r="C17" s="60"/>
      <c r="D17" s="15"/>
      <c r="E17" s="60"/>
      <c r="F17" s="60"/>
      <c r="G17" s="15"/>
      <c r="H17" s="15"/>
      <c r="I17" s="60"/>
      <c r="J17" s="60"/>
      <c r="K17" s="60"/>
      <c r="L17" s="15"/>
      <c r="M17" s="15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2"/>
      <c r="AE17" s="60"/>
      <c r="AF17" s="60"/>
      <c r="AG17" s="14">
        <f t="shared" si="0"/>
        <v>0</v>
      </c>
      <c r="AH17" s="33">
        <f>SUM(AG17+'okt-09'!AH17)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15"/>
      <c r="C18" s="60"/>
      <c r="D18" s="15"/>
      <c r="E18" s="60"/>
      <c r="F18" s="60"/>
      <c r="G18" s="15"/>
      <c r="H18" s="15"/>
      <c r="I18" s="60"/>
      <c r="J18" s="60"/>
      <c r="K18" s="60"/>
      <c r="L18" s="15"/>
      <c r="M18" s="15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2"/>
      <c r="AE18" s="60"/>
      <c r="AF18" s="60"/>
      <c r="AG18" s="14">
        <f t="shared" si="0"/>
        <v>0</v>
      </c>
      <c r="AH18" s="33">
        <f>SUM(AG18+'okt-09'!AH18)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15"/>
      <c r="C19" s="60"/>
      <c r="D19" s="15"/>
      <c r="E19" s="60"/>
      <c r="F19" s="60"/>
      <c r="G19" s="15"/>
      <c r="H19" s="15"/>
      <c r="I19" s="60"/>
      <c r="J19" s="60"/>
      <c r="K19" s="60"/>
      <c r="L19" s="15"/>
      <c r="M19" s="15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2"/>
      <c r="AE19" s="60"/>
      <c r="AF19" s="60"/>
      <c r="AG19" s="14">
        <f t="shared" si="0"/>
        <v>0</v>
      </c>
      <c r="AH19" s="33">
        <f>SUM(AG19+'okt-09'!AH19)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15"/>
      <c r="C20" s="60"/>
      <c r="D20" s="15"/>
      <c r="E20" s="60"/>
      <c r="F20" s="60"/>
      <c r="G20" s="15"/>
      <c r="H20" s="15"/>
      <c r="I20" s="60"/>
      <c r="J20" s="60"/>
      <c r="K20" s="60"/>
      <c r="L20" s="15"/>
      <c r="M20" s="15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2"/>
      <c r="AE20" s="60"/>
      <c r="AF20" s="60"/>
      <c r="AG20" s="14">
        <f t="shared" si="0"/>
        <v>0</v>
      </c>
      <c r="AH20" s="33">
        <f>SUM(AG20+'okt-09'!AH20)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15"/>
      <c r="C21" s="60"/>
      <c r="D21" s="15"/>
      <c r="E21" s="60"/>
      <c r="F21" s="60"/>
      <c r="G21" s="15"/>
      <c r="H21" s="15"/>
      <c r="I21" s="60"/>
      <c r="J21" s="60"/>
      <c r="K21" s="60"/>
      <c r="L21" s="15"/>
      <c r="M21" s="15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2"/>
      <c r="AE21" s="60"/>
      <c r="AF21" s="60"/>
      <c r="AG21" s="14">
        <f t="shared" si="0"/>
        <v>0</v>
      </c>
      <c r="AH21" s="33">
        <f>SUM(AG21+'okt-09'!AH21)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15"/>
      <c r="C22" s="60"/>
      <c r="D22" s="15"/>
      <c r="E22" s="60"/>
      <c r="F22" s="60"/>
      <c r="G22" s="15"/>
      <c r="H22" s="15"/>
      <c r="I22" s="60"/>
      <c r="J22" s="60"/>
      <c r="K22" s="60"/>
      <c r="L22" s="15"/>
      <c r="M22" s="15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2"/>
      <c r="AE22" s="60"/>
      <c r="AF22" s="60"/>
      <c r="AG22" s="14">
        <f t="shared" si="0"/>
        <v>0</v>
      </c>
      <c r="AH22" s="33">
        <f>SUM(AG22+'okt-09'!AH22)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15"/>
      <c r="C23" s="60"/>
      <c r="D23" s="15"/>
      <c r="E23" s="60"/>
      <c r="F23" s="60"/>
      <c r="G23" s="15"/>
      <c r="H23" s="15"/>
      <c r="I23" s="60"/>
      <c r="J23" s="60"/>
      <c r="K23" s="60"/>
      <c r="L23" s="15"/>
      <c r="M23" s="15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2"/>
      <c r="AE23" s="60"/>
      <c r="AF23" s="60"/>
      <c r="AG23" s="14">
        <f t="shared" si="0"/>
        <v>0</v>
      </c>
      <c r="AH23" s="33">
        <f>SUM(AG23+'okt-09'!AH23)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15"/>
      <c r="C24" s="60"/>
      <c r="D24" s="15"/>
      <c r="E24" s="60"/>
      <c r="F24" s="60"/>
      <c r="G24" s="15"/>
      <c r="H24" s="15"/>
      <c r="I24" s="60"/>
      <c r="J24" s="60"/>
      <c r="K24" s="60"/>
      <c r="L24" s="15"/>
      <c r="M24" s="15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2"/>
      <c r="AE24" s="60"/>
      <c r="AF24" s="60"/>
      <c r="AG24" s="14">
        <f t="shared" si="0"/>
        <v>0</v>
      </c>
      <c r="AH24" s="33">
        <f>SUM(AG24+'okt-09'!AH24)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15"/>
      <c r="C25" s="60"/>
      <c r="D25" s="15"/>
      <c r="E25" s="60"/>
      <c r="F25" s="60"/>
      <c r="G25" s="15"/>
      <c r="H25" s="15"/>
      <c r="I25" s="60"/>
      <c r="J25" s="60"/>
      <c r="K25" s="60"/>
      <c r="L25" s="15"/>
      <c r="M25" s="15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2"/>
      <c r="AE25" s="60"/>
      <c r="AF25" s="60"/>
      <c r="AG25" s="14">
        <f t="shared" si="0"/>
        <v>0</v>
      </c>
      <c r="AH25" s="33">
        <f>SUM(AG25+'okt-09'!AH25)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15"/>
      <c r="C26" s="60"/>
      <c r="D26" s="15"/>
      <c r="E26" s="60"/>
      <c r="F26" s="60"/>
      <c r="G26" s="15"/>
      <c r="H26" s="15"/>
      <c r="I26" s="60"/>
      <c r="J26" s="60"/>
      <c r="K26" s="60"/>
      <c r="L26" s="15"/>
      <c r="M26" s="15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2"/>
      <c r="AE26" s="60"/>
      <c r="AF26" s="60"/>
      <c r="AG26" s="14">
        <f t="shared" si="0"/>
        <v>0</v>
      </c>
      <c r="AH26" s="33">
        <f>SUM(AG26+'okt-09'!AH26)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15"/>
      <c r="C27" s="60"/>
      <c r="D27" s="15"/>
      <c r="E27" s="60"/>
      <c r="F27" s="60"/>
      <c r="G27" s="15"/>
      <c r="H27" s="15"/>
      <c r="I27" s="60"/>
      <c r="J27" s="60"/>
      <c r="K27" s="60"/>
      <c r="L27" s="15"/>
      <c r="M27" s="15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2"/>
      <c r="AE27" s="60"/>
      <c r="AF27" s="60"/>
      <c r="AG27" s="14">
        <f t="shared" si="0"/>
        <v>0</v>
      </c>
      <c r="AH27" s="33">
        <f>SUM(AG27+'okt-09'!AH27)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15"/>
      <c r="C28" s="60"/>
      <c r="D28" s="15"/>
      <c r="E28" s="60"/>
      <c r="F28" s="60"/>
      <c r="G28" s="15"/>
      <c r="H28" s="15"/>
      <c r="I28" s="60"/>
      <c r="J28" s="60"/>
      <c r="K28" s="60"/>
      <c r="L28" s="15"/>
      <c r="M28" s="15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2"/>
      <c r="AE28" s="60"/>
      <c r="AF28" s="60"/>
      <c r="AG28" s="14">
        <f t="shared" si="0"/>
        <v>0</v>
      </c>
      <c r="AH28" s="33">
        <f>SUM(AG28+'okt-09'!AH28)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>
      <c r="A29" s="16" t="s">
        <v>33</v>
      </c>
      <c r="B29" s="15"/>
      <c r="C29" s="60"/>
      <c r="D29" s="15"/>
      <c r="E29" s="60"/>
      <c r="F29" s="60"/>
      <c r="G29" s="15"/>
      <c r="H29" s="15"/>
      <c r="I29" s="60"/>
      <c r="J29" s="60"/>
      <c r="K29" s="60"/>
      <c r="L29" s="15"/>
      <c r="M29" s="15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14">
        <f t="shared" si="0"/>
        <v>0</v>
      </c>
      <c r="AH29" s="33">
        <f>SUM(AG29+'okt-09'!AH29)</f>
        <v>1</v>
      </c>
      <c r="AI29" s="50">
        <v>17</v>
      </c>
      <c r="AJ29" s="50">
        <v>14</v>
      </c>
      <c r="AK29" s="50"/>
      <c r="AL29" s="52">
        <f t="shared" si="1"/>
        <v>32</v>
      </c>
      <c r="AM29" s="45"/>
    </row>
    <row r="30" spans="1:39" s="2" customFormat="1" hidden="1">
      <c r="A30" s="16" t="s">
        <v>34</v>
      </c>
      <c r="B30" s="15"/>
      <c r="C30" s="60"/>
      <c r="D30" s="15"/>
      <c r="E30" s="60"/>
      <c r="F30" s="60"/>
      <c r="G30" s="15"/>
      <c r="H30" s="15"/>
      <c r="I30" s="60"/>
      <c r="J30" s="60"/>
      <c r="K30" s="60"/>
      <c r="L30" s="15"/>
      <c r="M30" s="15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14">
        <f t="shared" si="0"/>
        <v>0</v>
      </c>
      <c r="AH30" s="33">
        <f>SUM(AG30+'okt-09'!AH30)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15"/>
      <c r="C31" s="60"/>
      <c r="D31" s="15"/>
      <c r="E31" s="60"/>
      <c r="F31" s="60"/>
      <c r="G31" s="15"/>
      <c r="H31" s="15"/>
      <c r="I31" s="60"/>
      <c r="J31" s="60"/>
      <c r="K31" s="60"/>
      <c r="L31" s="15"/>
      <c r="M31" s="15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4">
        <f t="shared" si="0"/>
        <v>0</v>
      </c>
      <c r="AH31" s="33">
        <f>SUM(AG31+'okt-09'!AH31)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15"/>
      <c r="C32" s="60"/>
      <c r="D32" s="15"/>
      <c r="E32" s="60"/>
      <c r="F32" s="60"/>
      <c r="G32" s="15"/>
      <c r="H32" s="15"/>
      <c r="I32" s="60"/>
      <c r="J32" s="60"/>
      <c r="K32" s="60"/>
      <c r="L32" s="15"/>
      <c r="M32" s="15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14">
        <f t="shared" si="0"/>
        <v>0</v>
      </c>
      <c r="AH32" s="33">
        <f>SUM(AG32+'okt-09'!AH32)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15"/>
      <c r="C33" s="60"/>
      <c r="D33" s="15"/>
      <c r="E33" s="60"/>
      <c r="F33" s="60"/>
      <c r="G33" s="15"/>
      <c r="H33" s="15"/>
      <c r="I33" s="60"/>
      <c r="J33" s="60"/>
      <c r="K33" s="60"/>
      <c r="L33" s="15"/>
      <c r="M33" s="15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14">
        <f t="shared" si="0"/>
        <v>0</v>
      </c>
      <c r="AH33" s="33">
        <f>SUM(AG33+'okt-09'!AH33)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15"/>
      <c r="C34" s="60"/>
      <c r="D34" s="15"/>
      <c r="E34" s="60"/>
      <c r="F34" s="60"/>
      <c r="G34" s="15"/>
      <c r="H34" s="15"/>
      <c r="I34" s="60"/>
      <c r="J34" s="60"/>
      <c r="K34" s="60"/>
      <c r="L34" s="15"/>
      <c r="M34" s="15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14">
        <f t="shared" si="0"/>
        <v>0</v>
      </c>
      <c r="AH34" s="33">
        <f>SUM(AG34+'okt-09'!AH34)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15"/>
      <c r="C35" s="60"/>
      <c r="D35" s="15"/>
      <c r="E35" s="60"/>
      <c r="F35" s="60"/>
      <c r="G35" s="15"/>
      <c r="H35" s="15"/>
      <c r="I35" s="60"/>
      <c r="J35" s="60"/>
      <c r="K35" s="60"/>
      <c r="L35" s="15"/>
      <c r="M35" s="15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14">
        <f t="shared" si="0"/>
        <v>0</v>
      </c>
      <c r="AH35" s="33">
        <f>SUM(AG35+'okt-09'!AH35)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15"/>
      <c r="C36" s="60"/>
      <c r="D36" s="15"/>
      <c r="E36" s="60"/>
      <c r="F36" s="60"/>
      <c r="G36" s="15"/>
      <c r="H36" s="15"/>
      <c r="I36" s="60"/>
      <c r="J36" s="60"/>
      <c r="K36" s="60"/>
      <c r="L36" s="15"/>
      <c r="M36" s="15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14">
        <f t="shared" si="0"/>
        <v>0</v>
      </c>
      <c r="AH36" s="33">
        <f>SUM(AG36+'okt-09'!AH36)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15"/>
      <c r="C37" s="60"/>
      <c r="D37" s="15"/>
      <c r="E37" s="60"/>
      <c r="F37" s="60"/>
      <c r="G37" s="15"/>
      <c r="H37" s="15"/>
      <c r="I37" s="60"/>
      <c r="J37" s="60"/>
      <c r="K37" s="60"/>
      <c r="L37" s="15"/>
      <c r="M37" s="15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14">
        <f t="shared" si="0"/>
        <v>0</v>
      </c>
      <c r="AH37" s="33">
        <f>SUM(AG37+'okt-09'!AH37)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15"/>
      <c r="C38" s="60"/>
      <c r="D38" s="15"/>
      <c r="E38" s="60"/>
      <c r="F38" s="60"/>
      <c r="G38" s="15"/>
      <c r="H38" s="15"/>
      <c r="I38" s="60"/>
      <c r="J38" s="60"/>
      <c r="K38" s="60"/>
      <c r="L38" s="15"/>
      <c r="M38" s="15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14">
        <f t="shared" si="0"/>
        <v>0</v>
      </c>
      <c r="AH38" s="33">
        <f>SUM(AG38+'okt-09'!AH38)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15"/>
      <c r="C39" s="60"/>
      <c r="D39" s="15"/>
      <c r="E39" s="60"/>
      <c r="F39" s="60"/>
      <c r="G39" s="15"/>
      <c r="H39" s="15"/>
      <c r="I39" s="60"/>
      <c r="J39" s="60"/>
      <c r="K39" s="60"/>
      <c r="L39" s="15"/>
      <c r="M39" s="15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14">
        <f t="shared" si="0"/>
        <v>0</v>
      </c>
      <c r="AH39" s="33">
        <f>SUM(AG39+'okt-09'!AH39)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15"/>
      <c r="C40" s="60"/>
      <c r="D40" s="15"/>
      <c r="E40" s="60"/>
      <c r="F40" s="60"/>
      <c r="G40" s="15"/>
      <c r="H40" s="15"/>
      <c r="I40" s="60"/>
      <c r="J40" s="60"/>
      <c r="K40" s="60"/>
      <c r="L40" s="15"/>
      <c r="M40" s="15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14">
        <f t="shared" si="0"/>
        <v>0</v>
      </c>
      <c r="AH40" s="33">
        <f>SUM(AG40+'okt-09'!AH40)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15"/>
      <c r="C41" s="60"/>
      <c r="D41" s="15"/>
      <c r="E41" s="60"/>
      <c r="F41" s="60"/>
      <c r="G41" s="15"/>
      <c r="H41" s="15"/>
      <c r="I41" s="60"/>
      <c r="J41" s="60"/>
      <c r="K41" s="60"/>
      <c r="L41" s="15"/>
      <c r="M41" s="15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14">
        <f t="shared" si="0"/>
        <v>0</v>
      </c>
      <c r="AH41" s="33">
        <f>SUM(AG41+'okt-09'!AH41)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15"/>
      <c r="C42" s="60"/>
      <c r="D42" s="15"/>
      <c r="E42" s="60"/>
      <c r="F42" s="60"/>
      <c r="G42" s="15"/>
      <c r="H42" s="15"/>
      <c r="I42" s="60"/>
      <c r="J42" s="60"/>
      <c r="K42" s="60"/>
      <c r="L42" s="15"/>
      <c r="M42" s="15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14">
        <f t="shared" si="0"/>
        <v>0</v>
      </c>
      <c r="AH42" s="33">
        <f>SUM(AG42+'okt-09'!AH42)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>
      <c r="A43" s="16" t="s">
        <v>47</v>
      </c>
      <c r="B43" s="15"/>
      <c r="C43" s="60"/>
      <c r="D43" s="15"/>
      <c r="E43" s="60"/>
      <c r="F43" s="60"/>
      <c r="G43" s="15"/>
      <c r="H43" s="15"/>
      <c r="I43" s="60"/>
      <c r="J43" s="60"/>
      <c r="K43" s="60"/>
      <c r="L43" s="15"/>
      <c r="M43" s="15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14">
        <f t="shared" si="0"/>
        <v>0</v>
      </c>
      <c r="AH43" s="33">
        <f>SUM(AG43+'okt-09'!AH43)</f>
        <v>1</v>
      </c>
      <c r="AI43" s="50">
        <v>303</v>
      </c>
      <c r="AJ43" s="50">
        <v>434</v>
      </c>
      <c r="AK43" s="50"/>
      <c r="AL43" s="52">
        <f t="shared" si="1"/>
        <v>738</v>
      </c>
      <c r="AM43" s="45"/>
    </row>
    <row r="44" spans="1:39" s="2" customFormat="1" hidden="1">
      <c r="A44" s="35" t="s">
        <v>48</v>
      </c>
      <c r="B44" s="15"/>
      <c r="C44" s="60"/>
      <c r="D44" s="15"/>
      <c r="E44" s="60"/>
      <c r="F44" s="60"/>
      <c r="G44" s="15"/>
      <c r="H44" s="15"/>
      <c r="I44" s="60"/>
      <c r="J44" s="60"/>
      <c r="K44" s="60"/>
      <c r="L44" s="15"/>
      <c r="M44" s="15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14">
        <f t="shared" si="0"/>
        <v>0</v>
      </c>
      <c r="AH44" s="33">
        <f>SUM(AG44+'okt-09'!AH44)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15"/>
      <c r="C45" s="60"/>
      <c r="D45" s="15"/>
      <c r="E45" s="60"/>
      <c r="F45" s="60"/>
      <c r="G45" s="15"/>
      <c r="H45" s="15"/>
      <c r="I45" s="60"/>
      <c r="J45" s="60"/>
      <c r="K45" s="60"/>
      <c r="L45" s="15"/>
      <c r="M45" s="15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14">
        <f t="shared" si="0"/>
        <v>0</v>
      </c>
      <c r="AH45" s="33">
        <f>SUM(AG45+'okt-09'!AH45)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15"/>
      <c r="C46" s="60"/>
      <c r="D46" s="15"/>
      <c r="E46" s="60"/>
      <c r="F46" s="60"/>
      <c r="G46" s="15"/>
      <c r="H46" s="15"/>
      <c r="I46" s="60"/>
      <c r="J46" s="60"/>
      <c r="K46" s="60"/>
      <c r="L46" s="15"/>
      <c r="M46" s="15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14">
        <f t="shared" si="0"/>
        <v>0</v>
      </c>
      <c r="AH46" s="33">
        <f>SUM(AG46+'okt-09'!AH46)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>
      <c r="A47" s="16" t="s">
        <v>51</v>
      </c>
      <c r="B47" s="15"/>
      <c r="C47" s="60"/>
      <c r="D47" s="15"/>
      <c r="E47" s="60"/>
      <c r="F47" s="60"/>
      <c r="G47" s="15"/>
      <c r="H47" s="15"/>
      <c r="I47" s="60"/>
      <c r="J47" s="60"/>
      <c r="K47" s="60"/>
      <c r="L47" s="15"/>
      <c r="M47" s="15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14">
        <f t="shared" si="0"/>
        <v>0</v>
      </c>
      <c r="AH47" s="33">
        <f>SUM(AG47+'okt-09'!AH47)</f>
        <v>2</v>
      </c>
      <c r="AI47" s="50">
        <v>361</v>
      </c>
      <c r="AJ47" s="50">
        <v>55</v>
      </c>
      <c r="AK47" s="50"/>
      <c r="AL47" s="52">
        <f t="shared" si="1"/>
        <v>418</v>
      </c>
      <c r="AM47" s="45"/>
    </row>
    <row r="48" spans="1:39" s="2" customFormat="1" hidden="1">
      <c r="A48" s="16" t="s">
        <v>52</v>
      </c>
      <c r="B48" s="15"/>
      <c r="C48" s="60"/>
      <c r="D48" s="15"/>
      <c r="E48" s="60"/>
      <c r="F48" s="60"/>
      <c r="G48" s="15"/>
      <c r="H48" s="15"/>
      <c r="I48" s="60"/>
      <c r="J48" s="60"/>
      <c r="K48" s="60"/>
      <c r="L48" s="15"/>
      <c r="M48" s="15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14">
        <f t="shared" si="0"/>
        <v>0</v>
      </c>
      <c r="AH48" s="33">
        <f>SUM(AG48+'okt-09'!AH48)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15"/>
      <c r="C49" s="60"/>
      <c r="D49" s="15"/>
      <c r="E49" s="60"/>
      <c r="F49" s="60"/>
      <c r="G49" s="15"/>
      <c r="H49" s="15"/>
      <c r="I49" s="60"/>
      <c r="J49" s="60"/>
      <c r="K49" s="60"/>
      <c r="L49" s="15"/>
      <c r="M49" s="15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14">
        <f t="shared" si="0"/>
        <v>0</v>
      </c>
      <c r="AH49" s="33">
        <f>SUM(AG49+'okt-09'!AH49)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15"/>
      <c r="C50" s="60"/>
      <c r="D50" s="15"/>
      <c r="E50" s="60"/>
      <c r="F50" s="60"/>
      <c r="G50" s="15"/>
      <c r="H50" s="15"/>
      <c r="I50" s="60"/>
      <c r="J50" s="60"/>
      <c r="K50" s="60"/>
      <c r="L50" s="15"/>
      <c r="M50" s="15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14">
        <f t="shared" si="0"/>
        <v>0</v>
      </c>
      <c r="AH50" s="33">
        <f>SUM(AG50+'okt-09'!AH50)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>
      <c r="A51" s="16" t="s">
        <v>55</v>
      </c>
      <c r="B51" s="15"/>
      <c r="C51" s="60"/>
      <c r="D51" s="15"/>
      <c r="E51" s="60"/>
      <c r="F51" s="60"/>
      <c r="G51" s="15"/>
      <c r="H51" s="15"/>
      <c r="I51" s="60"/>
      <c r="J51" s="60"/>
      <c r="K51" s="60"/>
      <c r="L51" s="15"/>
      <c r="M51" s="15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14">
        <f t="shared" si="0"/>
        <v>0</v>
      </c>
      <c r="AH51" s="33">
        <f>SUM(AG51+'okt-09'!AH51)</f>
        <v>4</v>
      </c>
      <c r="AI51" s="50">
        <v>176</v>
      </c>
      <c r="AJ51" s="50">
        <v>56</v>
      </c>
      <c r="AK51" s="50"/>
      <c r="AL51" s="52">
        <f t="shared" si="1"/>
        <v>236</v>
      </c>
      <c r="AM51" s="45"/>
    </row>
    <row r="52" spans="1:39" hidden="1">
      <c r="A52" s="16" t="s">
        <v>56</v>
      </c>
      <c r="B52" s="15"/>
      <c r="C52" s="60"/>
      <c r="D52" s="15"/>
      <c r="E52" s="60"/>
      <c r="F52" s="60"/>
      <c r="G52" s="15"/>
      <c r="H52" s="15"/>
      <c r="I52" s="60"/>
      <c r="J52" s="60"/>
      <c r="K52" s="60"/>
      <c r="L52" s="15"/>
      <c r="M52" s="15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14">
        <f t="shared" si="0"/>
        <v>0</v>
      </c>
      <c r="AH52" s="33">
        <f>SUM(AG52+'okt-09'!AH52)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>
      <c r="A53" s="16" t="s">
        <v>57</v>
      </c>
      <c r="B53" s="15"/>
      <c r="C53" s="60"/>
      <c r="D53" s="15"/>
      <c r="E53" s="60"/>
      <c r="F53" s="60"/>
      <c r="G53" s="15"/>
      <c r="H53" s="15"/>
      <c r="I53" s="60"/>
      <c r="J53" s="60"/>
      <c r="K53" s="60"/>
      <c r="L53" s="15"/>
      <c r="M53" s="15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14">
        <f t="shared" si="0"/>
        <v>0</v>
      </c>
      <c r="AH53" s="33">
        <f>SUM(AG53+'okt-09'!AH53)</f>
        <v>9</v>
      </c>
      <c r="AI53" s="50">
        <v>62</v>
      </c>
      <c r="AJ53" s="50">
        <v>28</v>
      </c>
      <c r="AK53" s="50"/>
      <c r="AL53" s="52">
        <f t="shared" si="1"/>
        <v>99</v>
      </c>
      <c r="AM53" s="45"/>
    </row>
    <row r="54" spans="1:39" s="2" customFormat="1">
      <c r="A54" s="16" t="s">
        <v>58</v>
      </c>
      <c r="B54" s="15"/>
      <c r="C54" s="60"/>
      <c r="D54" s="15"/>
      <c r="E54" s="60"/>
      <c r="F54" s="60"/>
      <c r="G54" s="15"/>
      <c r="H54" s="15"/>
      <c r="I54" s="60"/>
      <c r="J54" s="60"/>
      <c r="K54" s="60"/>
      <c r="L54" s="15"/>
      <c r="M54" s="15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4">
        <f t="shared" si="0"/>
        <v>0</v>
      </c>
      <c r="AH54" s="33">
        <f>SUM(AG54+'okt-09'!AH54)</f>
        <v>3</v>
      </c>
      <c r="AI54" s="50">
        <v>169</v>
      </c>
      <c r="AJ54" s="50">
        <v>88</v>
      </c>
      <c r="AK54" s="50"/>
      <c r="AL54" s="52">
        <f t="shared" si="1"/>
        <v>260</v>
      </c>
      <c r="AM54" s="45"/>
    </row>
    <row r="55" spans="1:39" s="2" customFormat="1">
      <c r="A55" s="16" t="s">
        <v>59</v>
      </c>
      <c r="B55" s="15"/>
      <c r="C55" s="60"/>
      <c r="D55" s="15"/>
      <c r="E55" s="60"/>
      <c r="F55" s="60"/>
      <c r="G55" s="15"/>
      <c r="H55" s="15"/>
      <c r="I55" s="60"/>
      <c r="J55" s="60"/>
      <c r="K55" s="60"/>
      <c r="L55" s="15"/>
      <c r="M55" s="15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14">
        <f t="shared" si="0"/>
        <v>0</v>
      </c>
      <c r="AH55" s="33">
        <f>SUM(AG55+'okt-09'!AH55)</f>
        <v>7</v>
      </c>
      <c r="AI55" s="50">
        <v>310</v>
      </c>
      <c r="AJ55" s="50">
        <v>281</v>
      </c>
      <c r="AK55" s="50"/>
      <c r="AL55" s="52">
        <f t="shared" si="1"/>
        <v>598</v>
      </c>
      <c r="AM55" s="45"/>
    </row>
    <row r="56" spans="1:39" s="2" customFormat="1" hidden="1">
      <c r="A56" s="16" t="s">
        <v>60</v>
      </c>
      <c r="B56" s="15"/>
      <c r="C56" s="60"/>
      <c r="D56" s="15"/>
      <c r="E56" s="60"/>
      <c r="F56" s="60"/>
      <c r="G56" s="15"/>
      <c r="H56" s="15"/>
      <c r="I56" s="60"/>
      <c r="J56" s="60"/>
      <c r="K56" s="60"/>
      <c r="L56" s="15"/>
      <c r="M56" s="15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14">
        <f t="shared" si="0"/>
        <v>0</v>
      </c>
      <c r="AH56" s="33">
        <f>SUM(AG56+'okt-09'!AH56)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>
      <c r="A57" s="16" t="s">
        <v>61</v>
      </c>
      <c r="B57" s="15"/>
      <c r="C57" s="60"/>
      <c r="D57" s="15"/>
      <c r="E57" s="60"/>
      <c r="F57" s="60"/>
      <c r="G57" s="15"/>
      <c r="H57" s="15"/>
      <c r="I57" s="60"/>
      <c r="J57" s="60"/>
      <c r="K57" s="60"/>
      <c r="L57" s="15"/>
      <c r="M57" s="15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14">
        <f t="shared" si="0"/>
        <v>0</v>
      </c>
      <c r="AH57" s="33">
        <f>SUM(AG57+'okt-09'!AH57)</f>
        <v>1</v>
      </c>
      <c r="AI57" s="50">
        <v>108</v>
      </c>
      <c r="AJ57" s="50">
        <v>66</v>
      </c>
      <c r="AK57" s="50"/>
      <c r="AL57" s="52">
        <f t="shared" si="1"/>
        <v>175</v>
      </c>
      <c r="AM57" s="45"/>
    </row>
    <row r="58" spans="1:39" s="2" customFormat="1" hidden="1">
      <c r="A58" s="16" t="s">
        <v>62</v>
      </c>
      <c r="B58" s="15"/>
      <c r="C58" s="60"/>
      <c r="D58" s="15"/>
      <c r="E58" s="60"/>
      <c r="F58" s="60"/>
      <c r="G58" s="15"/>
      <c r="H58" s="15"/>
      <c r="I58" s="60"/>
      <c r="J58" s="60"/>
      <c r="K58" s="60"/>
      <c r="L58" s="15"/>
      <c r="M58" s="15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14">
        <f t="shared" si="0"/>
        <v>0</v>
      </c>
      <c r="AH58" s="33">
        <f>SUM(AG58+'okt-09'!AH58)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15"/>
      <c r="C59" s="60"/>
      <c r="D59" s="15"/>
      <c r="E59" s="60"/>
      <c r="F59" s="60"/>
      <c r="G59" s="15"/>
      <c r="H59" s="15"/>
      <c r="I59" s="60"/>
      <c r="J59" s="60"/>
      <c r="K59" s="60"/>
      <c r="L59" s="15"/>
      <c r="M59" s="15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14">
        <f t="shared" si="0"/>
        <v>0</v>
      </c>
      <c r="AH59" s="33">
        <f>SUM(AG59+'okt-09'!AH59)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15"/>
      <c r="C60" s="60"/>
      <c r="D60" s="15"/>
      <c r="E60" s="60"/>
      <c r="F60" s="60"/>
      <c r="G60" s="15"/>
      <c r="H60" s="15"/>
      <c r="I60" s="60"/>
      <c r="J60" s="60"/>
      <c r="K60" s="60"/>
      <c r="L60" s="15"/>
      <c r="M60" s="15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14">
        <f t="shared" si="0"/>
        <v>0</v>
      </c>
      <c r="AH60" s="33">
        <f>SUM(AG60+'okt-09'!AH60)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>
      <c r="A61" s="16" t="s">
        <v>65</v>
      </c>
      <c r="B61" s="15"/>
      <c r="C61" s="60"/>
      <c r="D61" s="15"/>
      <c r="E61" s="60"/>
      <c r="F61" s="60"/>
      <c r="G61" s="15"/>
      <c r="H61" s="15"/>
      <c r="I61" s="60"/>
      <c r="J61" s="60"/>
      <c r="K61" s="60"/>
      <c r="L61" s="15"/>
      <c r="M61" s="15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14">
        <f t="shared" si="0"/>
        <v>0</v>
      </c>
      <c r="AH61" s="33">
        <f>SUM(AG61+'okt-09'!AH61)</f>
        <v>1</v>
      </c>
      <c r="AI61" s="50">
        <v>77</v>
      </c>
      <c r="AJ61" s="50">
        <v>17</v>
      </c>
      <c r="AK61" s="50"/>
      <c r="AL61" s="52">
        <f t="shared" si="1"/>
        <v>95</v>
      </c>
      <c r="AM61" s="45"/>
    </row>
    <row r="62" spans="1:39">
      <c r="A62" s="16" t="s">
        <v>66</v>
      </c>
      <c r="B62" s="15"/>
      <c r="C62" s="60"/>
      <c r="D62" s="15"/>
      <c r="E62" s="60"/>
      <c r="F62" s="60"/>
      <c r="G62" s="15"/>
      <c r="H62" s="15"/>
      <c r="I62" s="60"/>
      <c r="J62" s="60"/>
      <c r="K62" s="60"/>
      <c r="L62" s="15"/>
      <c r="M62" s="15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14">
        <f t="shared" si="0"/>
        <v>0</v>
      </c>
      <c r="AH62" s="33">
        <f>SUM(AG62+'okt-09'!AH62)</f>
        <v>1</v>
      </c>
      <c r="AI62" s="50">
        <v>237</v>
      </c>
      <c r="AJ62" s="50">
        <v>4</v>
      </c>
      <c r="AK62" s="50"/>
      <c r="AL62" s="52">
        <f t="shared" si="1"/>
        <v>242</v>
      </c>
      <c r="AM62" s="45"/>
    </row>
    <row r="63" spans="1:39">
      <c r="A63" s="16" t="s">
        <v>67</v>
      </c>
      <c r="B63" s="15"/>
      <c r="C63" s="60"/>
      <c r="D63" s="15"/>
      <c r="E63" s="60"/>
      <c r="F63" s="60"/>
      <c r="G63" s="15"/>
      <c r="H63" s="15"/>
      <c r="I63" s="60"/>
      <c r="J63" s="60"/>
      <c r="K63" s="60"/>
      <c r="L63" s="15"/>
      <c r="M63" s="15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14">
        <f t="shared" si="0"/>
        <v>0</v>
      </c>
      <c r="AH63" s="33">
        <f>SUM(AG63+'okt-09'!AH63)</f>
        <v>1969</v>
      </c>
      <c r="AI63" s="50">
        <v>1017</v>
      </c>
      <c r="AJ63" s="50">
        <v>6630</v>
      </c>
      <c r="AK63" s="50"/>
      <c r="AL63" s="52">
        <f t="shared" si="1"/>
        <v>9616</v>
      </c>
      <c r="AM63" s="45"/>
    </row>
    <row r="64" spans="1:39">
      <c r="A64" s="16" t="s">
        <v>68</v>
      </c>
      <c r="B64" s="15"/>
      <c r="C64" s="60"/>
      <c r="D64" s="15"/>
      <c r="E64" s="60"/>
      <c r="F64" s="60"/>
      <c r="G64" s="15"/>
      <c r="H64" s="15"/>
      <c r="I64" s="60"/>
      <c r="J64" s="60"/>
      <c r="K64" s="60"/>
      <c r="L64" s="15"/>
      <c r="M64" s="15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14">
        <f t="shared" si="0"/>
        <v>0</v>
      </c>
      <c r="AH64" s="33">
        <f>SUM(AG64+'okt-09'!AH64)</f>
        <v>4</v>
      </c>
      <c r="AI64" s="50">
        <v>174</v>
      </c>
      <c r="AJ64" s="50">
        <v>143</v>
      </c>
      <c r="AK64" s="50"/>
      <c r="AL64" s="52">
        <f t="shared" si="1"/>
        <v>321</v>
      </c>
      <c r="AM64" s="45"/>
    </row>
    <row r="65" spans="1:39" s="2" customFormat="1" hidden="1">
      <c r="A65" s="16" t="s">
        <v>69</v>
      </c>
      <c r="B65" s="15"/>
      <c r="C65" s="60"/>
      <c r="D65" s="15"/>
      <c r="E65" s="60"/>
      <c r="F65" s="60"/>
      <c r="G65" s="15"/>
      <c r="H65" s="15"/>
      <c r="I65" s="60"/>
      <c r="J65" s="60"/>
      <c r="K65" s="60"/>
      <c r="L65" s="15"/>
      <c r="M65" s="15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14">
        <f t="shared" si="0"/>
        <v>0</v>
      </c>
      <c r="AH65" s="33">
        <f>SUM(AG65+'okt-09'!AH65)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>
      <c r="A66" s="16" t="s">
        <v>70</v>
      </c>
      <c r="B66" s="15"/>
      <c r="C66" s="60"/>
      <c r="D66" s="15"/>
      <c r="E66" s="60"/>
      <c r="F66" s="60"/>
      <c r="G66" s="15"/>
      <c r="H66" s="15"/>
      <c r="I66" s="60"/>
      <c r="J66" s="60"/>
      <c r="K66" s="60"/>
      <c r="L66" s="15"/>
      <c r="M66" s="15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14"/>
      <c r="AG66" s="14">
        <f t="shared" si="0"/>
        <v>0</v>
      </c>
      <c r="AH66" s="33">
        <f>SUM(AG66+'okt-09'!AH66)</f>
        <v>1</v>
      </c>
      <c r="AI66" s="50">
        <v>191</v>
      </c>
      <c r="AJ66" s="50">
        <v>39</v>
      </c>
      <c r="AK66" s="50"/>
      <c r="AL66" s="52">
        <f t="shared" si="1"/>
        <v>231</v>
      </c>
      <c r="AM66" s="45"/>
    </row>
    <row r="67" spans="1:39" s="3" customFormat="1" hidden="1">
      <c r="A67" s="16" t="s">
        <v>71</v>
      </c>
      <c r="B67" s="15"/>
      <c r="C67" s="60"/>
      <c r="D67" s="15"/>
      <c r="E67" s="60"/>
      <c r="F67" s="60"/>
      <c r="G67" s="15"/>
      <c r="H67" s="15"/>
      <c r="I67" s="60"/>
      <c r="J67" s="60"/>
      <c r="K67" s="60"/>
      <c r="L67" s="15"/>
      <c r="M67" s="15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14"/>
      <c r="AG67" s="14">
        <f t="shared" si="0"/>
        <v>0</v>
      </c>
      <c r="AH67" s="33">
        <f>SUM(AG67+'okt-09'!AH67)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>
      <c r="A68" s="16" t="s">
        <v>72</v>
      </c>
      <c r="B68" s="15"/>
      <c r="C68" s="60"/>
      <c r="D68" s="15"/>
      <c r="E68" s="60"/>
      <c r="F68" s="60"/>
      <c r="G68" s="15"/>
      <c r="H68" s="15"/>
      <c r="I68" s="60"/>
      <c r="J68" s="60"/>
      <c r="K68" s="60"/>
      <c r="L68" s="15"/>
      <c r="M68" s="15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14"/>
      <c r="AG68" s="14">
        <f t="shared" si="0"/>
        <v>0</v>
      </c>
      <c r="AH68" s="33">
        <f>SUM(AG68+'okt-09'!AH68)</f>
        <v>7</v>
      </c>
      <c r="AI68" s="50">
        <v>607</v>
      </c>
      <c r="AJ68" s="50">
        <v>181</v>
      </c>
      <c r="AK68" s="50"/>
      <c r="AL68" s="52">
        <f t="shared" si="2"/>
        <v>795</v>
      </c>
      <c r="AM68" s="45"/>
    </row>
    <row r="69" spans="1:39" s="3" customFormat="1" hidden="1">
      <c r="A69" s="16" t="s">
        <v>73</v>
      </c>
      <c r="B69" s="15"/>
      <c r="C69" s="60"/>
      <c r="D69" s="15"/>
      <c r="E69" s="60"/>
      <c r="F69" s="60"/>
      <c r="G69" s="15"/>
      <c r="H69" s="15"/>
      <c r="I69" s="60"/>
      <c r="J69" s="60"/>
      <c r="K69" s="60"/>
      <c r="L69" s="15"/>
      <c r="M69" s="15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14"/>
      <c r="AG69" s="14">
        <f t="shared" si="0"/>
        <v>0</v>
      </c>
      <c r="AH69" s="33">
        <f>SUM(AG69+'okt-09'!AH69)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>
      <c r="A70" s="16" t="s">
        <v>74</v>
      </c>
      <c r="B70" s="15"/>
      <c r="C70" s="60"/>
      <c r="D70" s="15"/>
      <c r="E70" s="60"/>
      <c r="F70" s="60"/>
      <c r="G70" s="15"/>
      <c r="H70" s="15"/>
      <c r="I70" s="60"/>
      <c r="J70" s="60"/>
      <c r="K70" s="60"/>
      <c r="L70" s="15"/>
      <c r="M70" s="15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14"/>
      <c r="AG70" s="14">
        <f t="shared" si="0"/>
        <v>0</v>
      </c>
      <c r="AH70" s="33">
        <f>SUM(AG70+'okt-09'!AH70)</f>
        <v>1</v>
      </c>
      <c r="AI70" s="50">
        <v>82</v>
      </c>
      <c r="AJ70" s="50">
        <v>235</v>
      </c>
      <c r="AK70" s="50"/>
      <c r="AL70" s="52">
        <f t="shared" si="2"/>
        <v>318</v>
      </c>
      <c r="AM70" s="45"/>
    </row>
    <row r="71" spans="1:39" s="3" customFormat="1" hidden="1">
      <c r="A71" s="16" t="s">
        <v>75</v>
      </c>
      <c r="B71" s="15"/>
      <c r="C71" s="60"/>
      <c r="D71" s="15"/>
      <c r="E71" s="60"/>
      <c r="F71" s="60"/>
      <c r="G71" s="15"/>
      <c r="H71" s="15"/>
      <c r="I71" s="60"/>
      <c r="J71" s="60"/>
      <c r="K71" s="60"/>
      <c r="L71" s="15"/>
      <c r="M71" s="15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14"/>
      <c r="AG71" s="14">
        <f t="shared" si="0"/>
        <v>0</v>
      </c>
      <c r="AH71" s="33">
        <f>SUM(AG71+'okt-09'!AH71)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16" t="s">
        <v>76</v>
      </c>
      <c r="B72" s="15"/>
      <c r="C72" s="60"/>
      <c r="D72" s="15"/>
      <c r="E72" s="60"/>
      <c r="F72" s="60"/>
      <c r="G72" s="15"/>
      <c r="H72" s="15"/>
      <c r="I72" s="60"/>
      <c r="J72" s="60"/>
      <c r="K72" s="60"/>
      <c r="L72" s="15"/>
      <c r="M72" s="15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  <c r="AG72" s="14">
        <f t="shared" si="0"/>
        <v>0</v>
      </c>
      <c r="AH72" s="33">
        <f>SUM(AG72+'okt-09'!AH72)</f>
        <v>256</v>
      </c>
      <c r="AI72" s="50">
        <v>3062</v>
      </c>
      <c r="AJ72" s="50">
        <v>3672</v>
      </c>
      <c r="AK72" s="50"/>
      <c r="AL72" s="52">
        <f t="shared" si="2"/>
        <v>6990</v>
      </c>
      <c r="AM72" s="45"/>
    </row>
    <row r="73" spans="1:39" s="3" customFormat="1">
      <c r="A73" s="16" t="s">
        <v>77</v>
      </c>
      <c r="B73" s="15"/>
      <c r="C73" s="60"/>
      <c r="D73" s="15"/>
      <c r="E73" s="60"/>
      <c r="F73" s="60"/>
      <c r="G73" s="15"/>
      <c r="H73" s="15"/>
      <c r="I73" s="60"/>
      <c r="J73" s="60"/>
      <c r="K73" s="60"/>
      <c r="L73" s="15"/>
      <c r="M73" s="15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14">
        <f t="shared" si="0"/>
        <v>0</v>
      </c>
      <c r="AH73" s="33">
        <f>SUM(AG73+'okt-09'!AH73)</f>
        <v>590</v>
      </c>
      <c r="AI73" s="50">
        <v>1967</v>
      </c>
      <c r="AJ73" s="50">
        <v>4751</v>
      </c>
      <c r="AK73" s="50"/>
      <c r="AL73" s="52">
        <f t="shared" si="2"/>
        <v>7308</v>
      </c>
      <c r="AM73" s="45"/>
    </row>
    <row r="74" spans="1:39" s="2" customFormat="1">
      <c r="A74" s="16" t="s">
        <v>78</v>
      </c>
      <c r="B74" s="15"/>
      <c r="C74" s="60"/>
      <c r="D74" s="15"/>
      <c r="E74" s="60"/>
      <c r="F74" s="60"/>
      <c r="G74" s="15"/>
      <c r="H74" s="15"/>
      <c r="I74" s="60"/>
      <c r="J74" s="60"/>
      <c r="K74" s="60"/>
      <c r="L74" s="15">
        <v>1</v>
      </c>
      <c r="M74" s="15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14">
        <f t="shared" si="0"/>
        <v>1</v>
      </c>
      <c r="AH74" s="33">
        <f>SUM(AG74+'okt-09'!AH74)</f>
        <v>529</v>
      </c>
      <c r="AI74" s="50">
        <v>14815</v>
      </c>
      <c r="AJ74" s="50">
        <v>8368</v>
      </c>
      <c r="AK74" s="50"/>
      <c r="AL74" s="52">
        <f t="shared" si="2"/>
        <v>23712</v>
      </c>
      <c r="AM74" s="45"/>
    </row>
    <row r="75" spans="1:39" s="2" customFormat="1" hidden="1">
      <c r="A75" s="35" t="s">
        <v>79</v>
      </c>
      <c r="B75" s="15"/>
      <c r="C75" s="60"/>
      <c r="D75" s="15"/>
      <c r="E75" s="60"/>
      <c r="F75" s="60"/>
      <c r="G75" s="15"/>
      <c r="H75" s="15"/>
      <c r="I75" s="60"/>
      <c r="J75" s="60"/>
      <c r="K75" s="60"/>
      <c r="L75" s="15"/>
      <c r="M75" s="15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14">
        <f t="shared" si="0"/>
        <v>0</v>
      </c>
      <c r="AH75" s="33">
        <f>SUM(AG75+'okt-09'!AH75)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>
      <c r="A76" s="35" t="s">
        <v>80</v>
      </c>
      <c r="B76" s="15"/>
      <c r="C76" s="60"/>
      <c r="D76" s="15"/>
      <c r="E76" s="60"/>
      <c r="F76" s="60"/>
      <c r="G76" s="15"/>
      <c r="H76" s="15"/>
      <c r="I76" s="60"/>
      <c r="J76" s="60"/>
      <c r="K76" s="60"/>
      <c r="L76" s="15"/>
      <c r="M76" s="15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14">
        <f t="shared" si="0"/>
        <v>0</v>
      </c>
      <c r="AH76" s="33">
        <f>SUM(AG76+'okt-09'!AH76)</f>
        <v>2</v>
      </c>
      <c r="AI76" s="50">
        <v>135</v>
      </c>
      <c r="AJ76" s="50">
        <v>24</v>
      </c>
      <c r="AK76" s="50"/>
      <c r="AL76" s="52">
        <f t="shared" si="2"/>
        <v>161</v>
      </c>
      <c r="AM76" s="45"/>
    </row>
    <row r="77" spans="1:39" s="2" customFormat="1" hidden="1">
      <c r="A77" s="35" t="s">
        <v>81</v>
      </c>
      <c r="B77" s="15"/>
      <c r="C77" s="60"/>
      <c r="D77" s="15"/>
      <c r="E77" s="60"/>
      <c r="F77" s="60"/>
      <c r="G77" s="15"/>
      <c r="H77" s="15"/>
      <c r="I77" s="60"/>
      <c r="J77" s="60"/>
      <c r="K77" s="60"/>
      <c r="L77" s="15"/>
      <c r="M77" s="15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14">
        <f t="shared" si="0"/>
        <v>0</v>
      </c>
      <c r="AH77" s="33">
        <f>SUM(AG77+'okt-09'!AH77)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>
      <c r="A78" s="35" t="s">
        <v>82</v>
      </c>
      <c r="B78" s="15"/>
      <c r="C78" s="60"/>
      <c r="D78" s="15"/>
      <c r="E78" s="60"/>
      <c r="F78" s="60"/>
      <c r="G78" s="15"/>
      <c r="H78" s="15"/>
      <c r="I78" s="60"/>
      <c r="J78" s="60"/>
      <c r="K78" s="60"/>
      <c r="L78" s="15"/>
      <c r="M78" s="15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14">
        <f t="shared" si="0"/>
        <v>0</v>
      </c>
      <c r="AH78" s="33">
        <f>SUM(AG78+'okt-09'!AH78)</f>
        <v>60</v>
      </c>
      <c r="AI78" s="50">
        <v>2771</v>
      </c>
      <c r="AJ78" s="50">
        <v>854</v>
      </c>
      <c r="AK78" s="50"/>
      <c r="AL78" s="52">
        <f t="shared" si="2"/>
        <v>3685</v>
      </c>
      <c r="AM78" s="45"/>
    </row>
    <row r="79" spans="1:39" s="2" customFormat="1">
      <c r="A79" s="35" t="s">
        <v>83</v>
      </c>
      <c r="B79" s="15"/>
      <c r="C79" s="60"/>
      <c r="D79" s="15"/>
      <c r="E79" s="60"/>
      <c r="F79" s="60"/>
      <c r="G79" s="15"/>
      <c r="H79" s="15"/>
      <c r="I79" s="60"/>
      <c r="J79" s="60"/>
      <c r="K79" s="60"/>
      <c r="L79" s="15"/>
      <c r="M79" s="15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14">
        <f t="shared" si="0"/>
        <v>0</v>
      </c>
      <c r="AH79" s="33">
        <f>SUM(AG79+'okt-09'!AH79)</f>
        <v>14</v>
      </c>
      <c r="AI79" s="50">
        <v>526</v>
      </c>
      <c r="AJ79" s="50">
        <v>158</v>
      </c>
      <c r="AK79" s="50"/>
      <c r="AL79" s="52">
        <f t="shared" si="2"/>
        <v>698</v>
      </c>
      <c r="AM79" s="45"/>
    </row>
    <row r="80" spans="1:39" s="2" customFormat="1" hidden="1">
      <c r="A80" s="35" t="s">
        <v>84</v>
      </c>
      <c r="B80" s="15"/>
      <c r="C80" s="60"/>
      <c r="D80" s="15"/>
      <c r="E80" s="60"/>
      <c r="F80" s="60"/>
      <c r="G80" s="15"/>
      <c r="H80" s="15"/>
      <c r="I80" s="60"/>
      <c r="J80" s="60"/>
      <c r="K80" s="60"/>
      <c r="L80" s="15"/>
      <c r="M80" s="15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14">
        <f t="shared" si="0"/>
        <v>0</v>
      </c>
      <c r="AH80" s="33">
        <f>SUM(AG80+'okt-09'!AH80)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>
      <c r="A81" s="35" t="s">
        <v>86</v>
      </c>
      <c r="B81" s="15"/>
      <c r="C81" s="60"/>
      <c r="D81" s="15"/>
      <c r="E81" s="60"/>
      <c r="F81" s="60"/>
      <c r="G81" s="15"/>
      <c r="H81" s="15"/>
      <c r="I81" s="60"/>
      <c r="J81" s="60"/>
      <c r="K81" s="60"/>
      <c r="L81" s="15"/>
      <c r="M81" s="15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14">
        <f t="shared" si="0"/>
        <v>0</v>
      </c>
      <c r="AH81" s="33">
        <f>SUM(AG81+'okt-09'!AH81)</f>
        <v>2</v>
      </c>
      <c r="AI81" s="50">
        <v>96</v>
      </c>
      <c r="AJ81" s="50">
        <v>28</v>
      </c>
      <c r="AK81" s="50"/>
      <c r="AL81" s="52">
        <f t="shared" si="2"/>
        <v>126</v>
      </c>
      <c r="AM81" s="45"/>
    </row>
    <row r="82" spans="1:39" s="2" customFormat="1" hidden="1">
      <c r="A82" s="35" t="s">
        <v>87</v>
      </c>
      <c r="B82" s="15"/>
      <c r="C82" s="60"/>
      <c r="D82" s="15"/>
      <c r="E82" s="60"/>
      <c r="F82" s="60"/>
      <c r="G82" s="15"/>
      <c r="H82" s="15"/>
      <c r="I82" s="60"/>
      <c r="J82" s="60"/>
      <c r="K82" s="60"/>
      <c r="L82" s="15"/>
      <c r="M82" s="15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14">
        <f t="shared" si="0"/>
        <v>0</v>
      </c>
      <c r="AH82" s="33">
        <f>SUM(AG82+'okt-09'!AH82)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15"/>
      <c r="C83" s="60"/>
      <c r="D83" s="15"/>
      <c r="E83" s="60"/>
      <c r="F83" s="60"/>
      <c r="G83" s="15"/>
      <c r="H83" s="15"/>
      <c r="I83" s="60"/>
      <c r="J83" s="60"/>
      <c r="K83" s="60"/>
      <c r="L83" s="15"/>
      <c r="M83" s="15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14">
        <f t="shared" si="0"/>
        <v>0</v>
      </c>
      <c r="AH83" s="33">
        <f>SUM(AG83+'okt-09'!AH83)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15"/>
      <c r="C84" s="60"/>
      <c r="D84" s="15"/>
      <c r="E84" s="60"/>
      <c r="F84" s="60"/>
      <c r="G84" s="15"/>
      <c r="H84" s="15"/>
      <c r="I84" s="60"/>
      <c r="J84" s="60"/>
      <c r="K84" s="60"/>
      <c r="L84" s="15"/>
      <c r="M84" s="15">
        <v>2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14">
        <f t="shared" si="0"/>
        <v>2</v>
      </c>
      <c r="AH84" s="33">
        <f>SUM(AG84+'okt-09'!AH84)</f>
        <v>47</v>
      </c>
      <c r="AI84" s="50">
        <v>1525</v>
      </c>
      <c r="AJ84" s="50">
        <v>620</v>
      </c>
      <c r="AK84" s="50"/>
      <c r="AL84" s="52">
        <f t="shared" si="2"/>
        <v>2192</v>
      </c>
      <c r="AM84" s="45"/>
    </row>
    <row r="85" spans="1:39" s="2" customFormat="1" hidden="1">
      <c r="A85" s="35" t="s">
        <v>90</v>
      </c>
      <c r="B85" s="15"/>
      <c r="C85" s="60"/>
      <c r="D85" s="15"/>
      <c r="E85" s="60"/>
      <c r="F85" s="60"/>
      <c r="G85" s="15"/>
      <c r="H85" s="15"/>
      <c r="I85" s="60"/>
      <c r="J85" s="60"/>
      <c r="K85" s="60"/>
      <c r="L85" s="15"/>
      <c r="M85" s="15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14">
        <f t="shared" si="0"/>
        <v>0</v>
      </c>
      <c r="AH85" s="33">
        <f>SUM(AG85+'okt-09'!AH85)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35" t="s">
        <v>91</v>
      </c>
      <c r="B86" s="15"/>
      <c r="C86" s="60"/>
      <c r="D86" s="15"/>
      <c r="E86" s="60"/>
      <c r="F86" s="60"/>
      <c r="G86" s="15"/>
      <c r="H86" s="15"/>
      <c r="I86" s="60"/>
      <c r="J86" s="60"/>
      <c r="K86" s="60"/>
      <c r="L86" s="15"/>
      <c r="M86" s="15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14">
        <f t="shared" si="0"/>
        <v>0</v>
      </c>
      <c r="AH86" s="33">
        <f>SUM(AG86+'okt-09'!AH86)</f>
        <v>34</v>
      </c>
      <c r="AI86" s="50">
        <v>978</v>
      </c>
      <c r="AJ86" s="50">
        <v>433</v>
      </c>
      <c r="AK86" s="50"/>
      <c r="AL86" s="52">
        <f t="shared" si="2"/>
        <v>1445</v>
      </c>
      <c r="AM86" s="45"/>
    </row>
    <row r="87" spans="1:39" s="2" customFormat="1">
      <c r="A87" s="35" t="s">
        <v>92</v>
      </c>
      <c r="B87" s="15"/>
      <c r="C87" s="60"/>
      <c r="D87" s="15"/>
      <c r="E87" s="60"/>
      <c r="F87" s="60"/>
      <c r="G87" s="15"/>
      <c r="H87" s="15"/>
      <c r="I87" s="60"/>
      <c r="J87" s="60"/>
      <c r="K87" s="60"/>
      <c r="L87" s="15"/>
      <c r="M87" s="15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14">
        <f t="shared" si="0"/>
        <v>0</v>
      </c>
      <c r="AH87" s="33">
        <f>SUM(AG87+'okt-09'!AH87)</f>
        <v>4</v>
      </c>
      <c r="AI87" s="50">
        <v>434</v>
      </c>
      <c r="AJ87" s="50">
        <v>196</v>
      </c>
      <c r="AK87" s="50"/>
      <c r="AL87" s="52">
        <f t="shared" si="2"/>
        <v>634</v>
      </c>
      <c r="AM87" s="45"/>
    </row>
    <row r="88" spans="1:39" s="2" customFormat="1" hidden="1">
      <c r="A88" s="35" t="s">
        <v>93</v>
      </c>
      <c r="B88" s="15"/>
      <c r="C88" s="60"/>
      <c r="D88" s="15"/>
      <c r="E88" s="60"/>
      <c r="F88" s="60"/>
      <c r="G88" s="15"/>
      <c r="H88" s="15"/>
      <c r="I88" s="60"/>
      <c r="J88" s="60"/>
      <c r="K88" s="60"/>
      <c r="L88" s="15"/>
      <c r="M88" s="15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14">
        <f t="shared" si="0"/>
        <v>0</v>
      </c>
      <c r="AH88" s="33">
        <f>SUM(AG88+'okt-09'!AH88)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15"/>
      <c r="C89" s="60"/>
      <c r="D89" s="15"/>
      <c r="E89" s="60"/>
      <c r="F89" s="60"/>
      <c r="G89" s="15"/>
      <c r="H89" s="15"/>
      <c r="I89" s="60"/>
      <c r="J89" s="60"/>
      <c r="K89" s="60"/>
      <c r="L89" s="15"/>
      <c r="M89" s="15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14">
        <f t="shared" si="0"/>
        <v>0</v>
      </c>
      <c r="AH89" s="33">
        <f>SUM(AG89+'okt-09'!AH89)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15"/>
      <c r="C90" s="60"/>
      <c r="D90" s="15"/>
      <c r="E90" s="60"/>
      <c r="F90" s="60"/>
      <c r="G90" s="15"/>
      <c r="H90" s="15"/>
      <c r="I90" s="60"/>
      <c r="J90" s="60"/>
      <c r="K90" s="60"/>
      <c r="L90" s="15"/>
      <c r="M90" s="15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14">
        <f t="shared" si="0"/>
        <v>0</v>
      </c>
      <c r="AH90" s="33">
        <f>SUM(AG90+'okt-09'!AH90)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>
      <c r="A91" s="35" t="s">
        <v>96</v>
      </c>
      <c r="B91" s="15"/>
      <c r="C91" s="60"/>
      <c r="D91" s="15"/>
      <c r="E91" s="60"/>
      <c r="F91" s="60"/>
      <c r="G91" s="15"/>
      <c r="H91" s="15"/>
      <c r="I91" s="60"/>
      <c r="J91" s="60"/>
      <c r="K91" s="60"/>
      <c r="L91" s="15"/>
      <c r="M91" s="15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14">
        <f t="shared" si="0"/>
        <v>0</v>
      </c>
      <c r="AH91" s="33">
        <f>SUM(AG91+'okt-09'!AH91)</f>
        <v>5</v>
      </c>
      <c r="AI91" s="50">
        <v>124</v>
      </c>
      <c r="AJ91" s="50">
        <v>49</v>
      </c>
      <c r="AK91" s="50"/>
      <c r="AL91" s="52">
        <f t="shared" si="2"/>
        <v>178</v>
      </c>
      <c r="AM91" s="45"/>
    </row>
    <row r="92" spans="1:39" s="2" customFormat="1">
      <c r="A92" s="35" t="s">
        <v>97</v>
      </c>
      <c r="B92" s="15"/>
      <c r="C92" s="60"/>
      <c r="D92" s="15"/>
      <c r="E92" s="60"/>
      <c r="F92" s="60"/>
      <c r="G92" s="15"/>
      <c r="H92" s="15"/>
      <c r="I92" s="60"/>
      <c r="J92" s="60"/>
      <c r="K92" s="60"/>
      <c r="L92" s="15"/>
      <c r="M92" s="15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14">
        <f t="shared" si="0"/>
        <v>0</v>
      </c>
      <c r="AH92" s="33">
        <f>SUM(AG92+'okt-09'!AH92)</f>
        <v>1</v>
      </c>
      <c r="AI92" s="50">
        <v>7</v>
      </c>
      <c r="AJ92" s="50">
        <v>2</v>
      </c>
      <c r="AK92" s="50"/>
      <c r="AL92" s="52">
        <f t="shared" si="2"/>
        <v>10</v>
      </c>
      <c r="AM92" s="45"/>
    </row>
    <row r="93" spans="1:39" s="2" customFormat="1">
      <c r="A93" s="35" t="s">
        <v>98</v>
      </c>
      <c r="B93" s="15"/>
      <c r="C93" s="60"/>
      <c r="D93" s="15"/>
      <c r="E93" s="60"/>
      <c r="F93" s="60"/>
      <c r="G93" s="15"/>
      <c r="H93" s="15"/>
      <c r="I93" s="60"/>
      <c r="J93" s="60"/>
      <c r="K93" s="60"/>
      <c r="L93" s="15"/>
      <c r="M93" s="15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14">
        <f t="shared" si="0"/>
        <v>0</v>
      </c>
      <c r="AH93" s="33">
        <f>SUM(AG93+'okt-09'!AH93)</f>
        <v>19</v>
      </c>
      <c r="AI93" s="50">
        <v>1968</v>
      </c>
      <c r="AJ93" s="50">
        <v>381</v>
      </c>
      <c r="AK93" s="50"/>
      <c r="AL93" s="52">
        <f t="shared" si="2"/>
        <v>2368</v>
      </c>
      <c r="AM93" s="45"/>
    </row>
    <row r="94" spans="1:39" s="2" customFormat="1">
      <c r="A94" s="35" t="s">
        <v>99</v>
      </c>
      <c r="B94" s="15"/>
      <c r="C94" s="60"/>
      <c r="D94" s="15"/>
      <c r="E94" s="60"/>
      <c r="F94" s="60"/>
      <c r="G94" s="15"/>
      <c r="H94" s="15"/>
      <c r="I94" s="60"/>
      <c r="J94" s="60"/>
      <c r="K94" s="60"/>
      <c r="L94" s="15"/>
      <c r="M94" s="15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4">
        <f t="shared" si="0"/>
        <v>0</v>
      </c>
      <c r="AH94" s="33">
        <f>SUM(AG94+'okt-09'!AH94)</f>
        <v>1</v>
      </c>
      <c r="AI94" s="50">
        <v>0</v>
      </c>
      <c r="AJ94" s="50">
        <v>1</v>
      </c>
      <c r="AK94" s="50"/>
      <c r="AL94" s="52">
        <f t="shared" si="2"/>
        <v>2</v>
      </c>
      <c r="AM94" s="45"/>
    </row>
    <row r="95" spans="1:39" s="2" customFormat="1">
      <c r="A95" s="35" t="s">
        <v>100</v>
      </c>
      <c r="B95" s="15"/>
      <c r="C95" s="60"/>
      <c r="D95" s="15"/>
      <c r="E95" s="60"/>
      <c r="F95" s="60"/>
      <c r="G95" s="15"/>
      <c r="H95" s="15"/>
      <c r="I95" s="60"/>
      <c r="J95" s="60"/>
      <c r="K95" s="60"/>
      <c r="L95" s="15"/>
      <c r="M95" s="15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14">
        <f t="shared" si="0"/>
        <v>0</v>
      </c>
      <c r="AH95" s="33">
        <f>SUM(AG95+'okt-09'!AH95)</f>
        <v>41</v>
      </c>
      <c r="AI95" s="50">
        <v>518</v>
      </c>
      <c r="AJ95" s="50">
        <v>203</v>
      </c>
      <c r="AK95" s="50"/>
      <c r="AL95" s="52">
        <f t="shared" si="2"/>
        <v>762</v>
      </c>
      <c r="AM95" s="45"/>
    </row>
    <row r="96" spans="1:39" s="2" customFormat="1" hidden="1">
      <c r="A96" s="35" t="s">
        <v>101</v>
      </c>
      <c r="B96" s="15"/>
      <c r="C96" s="60"/>
      <c r="D96" s="15"/>
      <c r="E96" s="60"/>
      <c r="F96" s="60"/>
      <c r="G96" s="15"/>
      <c r="H96" s="15"/>
      <c r="I96" s="60"/>
      <c r="J96" s="60"/>
      <c r="K96" s="60"/>
      <c r="L96" s="15"/>
      <c r="M96" s="15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14">
        <f t="shared" si="0"/>
        <v>0</v>
      </c>
      <c r="AH96" s="33">
        <f>SUM(AG96+'okt-09'!AH96)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15"/>
      <c r="C97" s="60"/>
      <c r="D97" s="15"/>
      <c r="E97" s="60"/>
      <c r="F97" s="60"/>
      <c r="G97" s="15"/>
      <c r="H97" s="15"/>
      <c r="I97" s="60"/>
      <c r="J97" s="60"/>
      <c r="K97" s="60"/>
      <c r="L97" s="15"/>
      <c r="M97" s="15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14">
        <f t="shared" si="0"/>
        <v>0</v>
      </c>
      <c r="AH97" s="33">
        <f>SUM(AG97+'okt-09'!AH97)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>
      <c r="A98" s="35" t="s">
        <v>103</v>
      </c>
      <c r="B98" s="15"/>
      <c r="C98" s="60"/>
      <c r="D98" s="15"/>
      <c r="E98" s="60"/>
      <c r="F98" s="60"/>
      <c r="G98" s="15"/>
      <c r="H98" s="15"/>
      <c r="I98" s="60"/>
      <c r="J98" s="60"/>
      <c r="K98" s="60"/>
      <c r="L98" s="15"/>
      <c r="M98" s="15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14">
        <f t="shared" si="0"/>
        <v>0</v>
      </c>
      <c r="AH98" s="33">
        <f>SUM(AG98+'okt-09'!AH98)</f>
        <v>3</v>
      </c>
      <c r="AI98" s="50">
        <v>4</v>
      </c>
      <c r="AJ98" s="50">
        <v>16</v>
      </c>
      <c r="AK98" s="50"/>
      <c r="AL98" s="52">
        <f t="shared" si="2"/>
        <v>23</v>
      </c>
      <c r="AM98" s="45"/>
    </row>
    <row r="99" spans="1:39" s="2" customFormat="1">
      <c r="A99" s="35" t="s">
        <v>104</v>
      </c>
      <c r="B99" s="15"/>
      <c r="C99" s="60"/>
      <c r="D99" s="15"/>
      <c r="E99" s="60"/>
      <c r="F99" s="60"/>
      <c r="G99" s="15"/>
      <c r="H99" s="15"/>
      <c r="I99" s="60"/>
      <c r="J99" s="60"/>
      <c r="K99" s="60"/>
      <c r="L99" s="15"/>
      <c r="M99" s="15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14">
        <f t="shared" si="0"/>
        <v>0</v>
      </c>
      <c r="AH99" s="33">
        <f>SUM(AG99+'okt-09'!AH99)</f>
        <v>103</v>
      </c>
      <c r="AI99" s="50">
        <v>2100</v>
      </c>
      <c r="AJ99" s="50">
        <v>1078</v>
      </c>
      <c r="AK99" s="50"/>
      <c r="AL99" s="52">
        <f t="shared" si="2"/>
        <v>3281</v>
      </c>
      <c r="AM99" s="45"/>
    </row>
    <row r="100" spans="1:39" s="2" customFormat="1">
      <c r="A100" s="35" t="s">
        <v>105</v>
      </c>
      <c r="B100" s="15"/>
      <c r="C100" s="60"/>
      <c r="D100" s="15"/>
      <c r="E100" s="60"/>
      <c r="F100" s="60"/>
      <c r="G100" s="15"/>
      <c r="H100" s="15"/>
      <c r="I100" s="60"/>
      <c r="J100" s="60"/>
      <c r="K100" s="60"/>
      <c r="L100" s="15"/>
      <c r="M100" s="15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14">
        <f t="shared" si="0"/>
        <v>0</v>
      </c>
      <c r="AH100" s="33">
        <f>SUM(AG100+'okt-09'!AH100)</f>
        <v>12</v>
      </c>
      <c r="AI100" s="50">
        <v>358</v>
      </c>
      <c r="AJ100" s="50">
        <v>131</v>
      </c>
      <c r="AK100" s="50"/>
      <c r="AL100" s="52">
        <f t="shared" si="2"/>
        <v>501</v>
      </c>
      <c r="AM100" s="45"/>
    </row>
    <row r="101" spans="1:39" s="2" customFormat="1">
      <c r="A101" s="35" t="s">
        <v>106</v>
      </c>
      <c r="B101" s="15"/>
      <c r="C101" s="60"/>
      <c r="D101" s="15"/>
      <c r="E101" s="60"/>
      <c r="F101" s="60"/>
      <c r="G101" s="15"/>
      <c r="H101" s="15"/>
      <c r="I101" s="60"/>
      <c r="J101" s="60"/>
      <c r="K101" s="60"/>
      <c r="L101" s="15"/>
      <c r="M101" s="15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4">
        <f t="shared" si="0"/>
        <v>0</v>
      </c>
      <c r="AH101" s="33">
        <f>SUM(AG101+'okt-09'!AH101)</f>
        <v>178</v>
      </c>
      <c r="AI101" s="50">
        <v>4303</v>
      </c>
      <c r="AJ101" s="50">
        <v>1904</v>
      </c>
      <c r="AK101" s="50"/>
      <c r="AL101" s="52">
        <f t="shared" si="2"/>
        <v>6385</v>
      </c>
      <c r="AM101" s="45"/>
    </row>
    <row r="102" spans="1:39" s="2" customFormat="1">
      <c r="A102" s="35" t="s">
        <v>107</v>
      </c>
      <c r="B102" s="15"/>
      <c r="C102" s="60"/>
      <c r="D102" s="15"/>
      <c r="E102" s="60"/>
      <c r="F102" s="60"/>
      <c r="G102" s="15"/>
      <c r="H102" s="15"/>
      <c r="I102" s="60"/>
      <c r="J102" s="60"/>
      <c r="K102" s="60"/>
      <c r="L102" s="15"/>
      <c r="M102" s="15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4">
        <f t="shared" ref="AG102:AG162" si="3">SUM(B102:AF102)</f>
        <v>0</v>
      </c>
      <c r="AH102" s="33">
        <f>SUM(AG102+'okt-09'!AH102)</f>
        <v>159</v>
      </c>
      <c r="AI102" s="50">
        <v>2642</v>
      </c>
      <c r="AJ102" s="50">
        <v>2098</v>
      </c>
      <c r="AK102" s="50"/>
      <c r="AL102" s="52">
        <f t="shared" si="2"/>
        <v>4899</v>
      </c>
      <c r="AM102" s="45"/>
    </row>
    <row r="103" spans="1:39" s="2" customFormat="1" hidden="1">
      <c r="A103" s="35" t="s">
        <v>108</v>
      </c>
      <c r="B103" s="15"/>
      <c r="C103" s="60"/>
      <c r="D103" s="15"/>
      <c r="E103" s="60"/>
      <c r="F103" s="60"/>
      <c r="G103" s="15"/>
      <c r="H103" s="15"/>
      <c r="I103" s="60"/>
      <c r="J103" s="60"/>
      <c r="K103" s="60"/>
      <c r="L103" s="15"/>
      <c r="M103" s="15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4">
        <f t="shared" si="3"/>
        <v>0</v>
      </c>
      <c r="AH103" s="33">
        <f>SUM(AG103+'okt-09'!AH103)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15"/>
      <c r="C104" s="60"/>
      <c r="D104" s="15"/>
      <c r="E104" s="60"/>
      <c r="F104" s="60"/>
      <c r="G104" s="15"/>
      <c r="H104" s="15"/>
      <c r="I104" s="60"/>
      <c r="J104" s="60"/>
      <c r="K104" s="60"/>
      <c r="L104" s="15"/>
      <c r="M104" s="15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4">
        <f t="shared" si="3"/>
        <v>0</v>
      </c>
      <c r="AH104" s="33">
        <f>SUM(AG104+'okt-09'!AH104)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15"/>
      <c r="C105" s="60"/>
      <c r="D105" s="15"/>
      <c r="E105" s="60"/>
      <c r="F105" s="60"/>
      <c r="G105" s="15"/>
      <c r="H105" s="15"/>
      <c r="I105" s="60"/>
      <c r="J105" s="60"/>
      <c r="K105" s="60"/>
      <c r="L105" s="15"/>
      <c r="M105" s="15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4">
        <f t="shared" si="3"/>
        <v>0</v>
      </c>
      <c r="AH105" s="33">
        <f>SUM(AG105+'okt-09'!AH105)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>
      <c r="A106" s="35" t="s">
        <v>111</v>
      </c>
      <c r="B106" s="15"/>
      <c r="C106" s="60"/>
      <c r="D106" s="15"/>
      <c r="E106" s="60"/>
      <c r="F106" s="60"/>
      <c r="G106" s="15"/>
      <c r="H106" s="15"/>
      <c r="I106" s="60"/>
      <c r="J106" s="60"/>
      <c r="K106" s="60"/>
      <c r="L106" s="15"/>
      <c r="M106" s="15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4">
        <f t="shared" si="3"/>
        <v>0</v>
      </c>
      <c r="AH106" s="33">
        <f>SUM(AG106+'okt-09'!AH106)</f>
        <v>7</v>
      </c>
      <c r="AI106" s="50">
        <v>216</v>
      </c>
      <c r="AJ106" s="50">
        <v>73</v>
      </c>
      <c r="AK106" s="50"/>
      <c r="AL106" s="52">
        <f t="shared" si="2"/>
        <v>296</v>
      </c>
      <c r="AM106" s="45"/>
    </row>
    <row r="107" spans="1:39" s="2" customFormat="1">
      <c r="A107" s="35" t="s">
        <v>112</v>
      </c>
      <c r="B107" s="15"/>
      <c r="C107" s="60"/>
      <c r="D107" s="15"/>
      <c r="E107" s="60"/>
      <c r="F107" s="60"/>
      <c r="G107" s="15"/>
      <c r="H107" s="15"/>
      <c r="I107" s="60"/>
      <c r="J107" s="60"/>
      <c r="K107" s="60"/>
      <c r="L107" s="15"/>
      <c r="M107" s="15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4">
        <f t="shared" si="3"/>
        <v>0</v>
      </c>
      <c r="AH107" s="33">
        <f>SUM(AG107+'okt-09'!AH107)</f>
        <v>164</v>
      </c>
      <c r="AI107" s="50">
        <v>1419</v>
      </c>
      <c r="AJ107" s="50">
        <v>1530</v>
      </c>
      <c r="AK107" s="50"/>
      <c r="AL107" s="52">
        <f t="shared" si="2"/>
        <v>3113</v>
      </c>
      <c r="AM107" s="45"/>
    </row>
    <row r="108" spans="1:39" s="2" customFormat="1">
      <c r="A108" s="35" t="s">
        <v>113</v>
      </c>
      <c r="B108" s="15"/>
      <c r="C108" s="60"/>
      <c r="D108" s="15"/>
      <c r="E108" s="60"/>
      <c r="F108" s="60"/>
      <c r="G108" s="15"/>
      <c r="H108" s="15"/>
      <c r="I108" s="60"/>
      <c r="J108" s="60"/>
      <c r="K108" s="60"/>
      <c r="L108" s="15"/>
      <c r="M108" s="15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4">
        <f t="shared" si="3"/>
        <v>0</v>
      </c>
      <c r="AH108" s="33">
        <f>SUM(AG108+'okt-09'!AH108)</f>
        <v>1</v>
      </c>
      <c r="AI108" s="50">
        <v>8</v>
      </c>
      <c r="AJ108" s="50">
        <v>4</v>
      </c>
      <c r="AK108" s="50"/>
      <c r="AL108" s="52">
        <f t="shared" si="2"/>
        <v>13</v>
      </c>
      <c r="AM108" s="45"/>
    </row>
    <row r="109" spans="1:39" s="2" customFormat="1">
      <c r="A109" s="35" t="s">
        <v>114</v>
      </c>
      <c r="B109" s="15"/>
      <c r="C109" s="60"/>
      <c r="D109" s="15"/>
      <c r="E109" s="60"/>
      <c r="F109" s="60"/>
      <c r="G109" s="15"/>
      <c r="H109" s="15"/>
      <c r="I109" s="60"/>
      <c r="J109" s="60"/>
      <c r="K109" s="60"/>
      <c r="L109" s="15"/>
      <c r="M109" s="15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4">
        <f t="shared" si="3"/>
        <v>0</v>
      </c>
      <c r="AH109" s="33">
        <f>SUM(AG109+'okt-09'!AH109)</f>
        <v>1322</v>
      </c>
      <c r="AI109" s="50">
        <v>27638</v>
      </c>
      <c r="AJ109" s="50">
        <v>9662</v>
      </c>
      <c r="AK109" s="50"/>
      <c r="AL109" s="52">
        <f t="shared" si="2"/>
        <v>38622</v>
      </c>
      <c r="AM109" s="45"/>
    </row>
    <row r="110" spans="1:39" s="2" customFormat="1">
      <c r="A110" s="35" t="s">
        <v>115</v>
      </c>
      <c r="B110" s="15"/>
      <c r="C110" s="60"/>
      <c r="D110" s="15">
        <v>1</v>
      </c>
      <c r="E110" s="60"/>
      <c r="F110" s="60"/>
      <c r="G110" s="15">
        <v>1</v>
      </c>
      <c r="H110" s="15"/>
      <c r="I110" s="60"/>
      <c r="J110" s="60"/>
      <c r="K110" s="60"/>
      <c r="L110" s="15"/>
      <c r="M110" s="15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4">
        <f t="shared" si="3"/>
        <v>2</v>
      </c>
      <c r="AH110" s="33">
        <f>SUM(AG110+'okt-09'!AH110)</f>
        <v>610</v>
      </c>
      <c r="AI110" s="50">
        <v>54077</v>
      </c>
      <c r="AJ110" s="50">
        <v>20768</v>
      </c>
      <c r="AK110" s="50"/>
      <c r="AL110" s="52">
        <f t="shared" si="2"/>
        <v>75455</v>
      </c>
      <c r="AM110" s="45"/>
    </row>
    <row r="111" spans="1:39" s="2" customFormat="1" hidden="1">
      <c r="A111" s="35" t="s">
        <v>116</v>
      </c>
      <c r="B111" s="15"/>
      <c r="C111" s="60"/>
      <c r="D111" s="15"/>
      <c r="E111" s="60"/>
      <c r="F111" s="60"/>
      <c r="G111" s="15"/>
      <c r="H111" s="15"/>
      <c r="I111" s="60"/>
      <c r="J111" s="60"/>
      <c r="K111" s="60"/>
      <c r="L111" s="15"/>
      <c r="M111" s="15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4">
        <f t="shared" si="3"/>
        <v>0</v>
      </c>
      <c r="AH111" s="33">
        <f>SUM(AG111+'okt-09'!AH111)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>
      <c r="A112" s="35" t="s">
        <v>117</v>
      </c>
      <c r="B112" s="15"/>
      <c r="C112" s="60"/>
      <c r="D112" s="15"/>
      <c r="E112" s="60"/>
      <c r="F112" s="60"/>
      <c r="G112" s="15"/>
      <c r="H112" s="15"/>
      <c r="I112" s="60"/>
      <c r="J112" s="60"/>
      <c r="K112" s="60"/>
      <c r="L112" s="15"/>
      <c r="M112" s="15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4">
        <f t="shared" si="3"/>
        <v>0</v>
      </c>
      <c r="AH112" s="33">
        <f>SUM(AG112+'okt-09'!AH112)</f>
        <v>79</v>
      </c>
      <c r="AI112" s="50">
        <v>950</v>
      </c>
      <c r="AJ112" s="50">
        <v>442</v>
      </c>
      <c r="AK112" s="50"/>
      <c r="AL112" s="52">
        <f t="shared" si="2"/>
        <v>1471</v>
      </c>
      <c r="AM112" s="45"/>
    </row>
    <row r="113" spans="1:39" hidden="1">
      <c r="A113" s="5" t="s">
        <v>118</v>
      </c>
      <c r="B113" s="15"/>
      <c r="C113" s="60"/>
      <c r="D113" s="15"/>
      <c r="E113" s="60"/>
      <c r="F113" s="60"/>
      <c r="G113" s="15"/>
      <c r="H113" s="15"/>
      <c r="I113" s="60"/>
      <c r="J113" s="60"/>
      <c r="K113" s="60"/>
      <c r="L113" s="15"/>
      <c r="M113" s="15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4">
        <f t="shared" si="3"/>
        <v>0</v>
      </c>
      <c r="AH113" s="33">
        <f>SUM(AG113+'okt-09'!AH113)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>
      <c r="A114" s="35" t="s">
        <v>119</v>
      </c>
      <c r="B114" s="15"/>
      <c r="C114" s="60"/>
      <c r="D114" s="15"/>
      <c r="E114" s="60"/>
      <c r="F114" s="60"/>
      <c r="G114" s="15"/>
      <c r="H114" s="15"/>
      <c r="I114" s="60"/>
      <c r="J114" s="60"/>
      <c r="K114" s="60"/>
      <c r="L114" s="15"/>
      <c r="M114" s="15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4">
        <f t="shared" si="3"/>
        <v>0</v>
      </c>
      <c r="AH114" s="33">
        <f>SUM(AG114+'okt-09'!AH114)</f>
        <v>132</v>
      </c>
      <c r="AI114" s="50">
        <v>5198</v>
      </c>
      <c r="AJ114" s="50">
        <v>1268</v>
      </c>
      <c r="AK114" s="50"/>
      <c r="AL114" s="52">
        <f t="shared" si="2"/>
        <v>6598</v>
      </c>
      <c r="AM114" s="45"/>
    </row>
    <row r="115" spans="1:39">
      <c r="A115" s="5" t="s">
        <v>120</v>
      </c>
      <c r="B115" s="15"/>
      <c r="C115" s="60"/>
      <c r="D115" s="15"/>
      <c r="E115" s="60"/>
      <c r="F115" s="60"/>
      <c r="G115" s="15"/>
      <c r="H115" s="15"/>
      <c r="I115" s="60"/>
      <c r="J115" s="60"/>
      <c r="K115" s="60"/>
      <c r="L115" s="15"/>
      <c r="M115" s="15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4">
        <f t="shared" si="3"/>
        <v>0</v>
      </c>
      <c r="AH115" s="33">
        <f>SUM(AG115+'okt-09'!AH115)</f>
        <v>2</v>
      </c>
      <c r="AI115" s="50">
        <v>370</v>
      </c>
      <c r="AJ115" s="50">
        <v>54</v>
      </c>
      <c r="AK115" s="50"/>
      <c r="AL115" s="52">
        <f t="shared" si="2"/>
        <v>426</v>
      </c>
      <c r="AM115" s="45"/>
    </row>
    <row r="116" spans="1:39">
      <c r="A116" s="35" t="s">
        <v>121</v>
      </c>
      <c r="B116" s="15"/>
      <c r="C116" s="60"/>
      <c r="D116" s="15"/>
      <c r="E116" s="60"/>
      <c r="F116" s="60"/>
      <c r="G116" s="15"/>
      <c r="H116" s="15"/>
      <c r="I116" s="60"/>
      <c r="J116" s="60"/>
      <c r="K116" s="60"/>
      <c r="L116" s="15"/>
      <c r="M116" s="15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4">
        <f t="shared" si="3"/>
        <v>0</v>
      </c>
      <c r="AH116" s="33">
        <f>SUM(AG116+'okt-09'!AH116)</f>
        <v>81</v>
      </c>
      <c r="AI116" s="50">
        <v>8612</v>
      </c>
      <c r="AJ116" s="50">
        <v>6457</v>
      </c>
      <c r="AK116" s="50"/>
      <c r="AL116" s="52">
        <f t="shared" si="2"/>
        <v>15150</v>
      </c>
      <c r="AM116" s="45"/>
    </row>
    <row r="117" spans="1:39">
      <c r="A117" s="5" t="s">
        <v>122</v>
      </c>
      <c r="B117" s="15"/>
      <c r="C117" s="60"/>
      <c r="D117" s="15"/>
      <c r="E117" s="60"/>
      <c r="F117" s="60"/>
      <c r="G117" s="15"/>
      <c r="H117" s="15"/>
      <c r="I117" s="60"/>
      <c r="J117" s="60"/>
      <c r="K117" s="60"/>
      <c r="L117" s="15"/>
      <c r="M117" s="15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4">
        <f t="shared" si="3"/>
        <v>0</v>
      </c>
      <c r="AH117" s="33">
        <f>SUM(AG117+'okt-09'!AH117)</f>
        <v>4</v>
      </c>
      <c r="AI117" s="50">
        <v>145</v>
      </c>
      <c r="AJ117" s="50">
        <v>21</v>
      </c>
      <c r="AK117" s="50"/>
      <c r="AL117" s="52">
        <f t="shared" si="2"/>
        <v>170</v>
      </c>
      <c r="AM117" s="45"/>
    </row>
    <row r="118" spans="1:39">
      <c r="A118" s="35" t="s">
        <v>123</v>
      </c>
      <c r="B118" s="15"/>
      <c r="C118" s="60"/>
      <c r="D118" s="15"/>
      <c r="E118" s="60"/>
      <c r="F118" s="60"/>
      <c r="G118" s="15"/>
      <c r="H118" s="15"/>
      <c r="I118" s="60"/>
      <c r="J118" s="60"/>
      <c r="K118" s="60"/>
      <c r="L118" s="15"/>
      <c r="M118" s="15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4">
        <f t="shared" si="3"/>
        <v>0</v>
      </c>
      <c r="AH118" s="33">
        <f>SUM(AG118+'okt-09'!AH118)</f>
        <v>12</v>
      </c>
      <c r="AI118" s="50">
        <v>7027</v>
      </c>
      <c r="AJ118" s="50">
        <v>1626</v>
      </c>
      <c r="AK118" s="50"/>
      <c r="AL118" s="52">
        <f t="shared" si="2"/>
        <v>8665</v>
      </c>
      <c r="AM118" s="45"/>
    </row>
    <row r="119" spans="1:39" hidden="1">
      <c r="A119" s="35" t="s">
        <v>124</v>
      </c>
      <c r="B119" s="15"/>
      <c r="C119" s="60"/>
      <c r="D119" s="15"/>
      <c r="E119" s="60"/>
      <c r="F119" s="60"/>
      <c r="G119" s="15"/>
      <c r="H119" s="15"/>
      <c r="I119" s="60"/>
      <c r="J119" s="60"/>
      <c r="K119" s="60"/>
      <c r="L119" s="15"/>
      <c r="M119" s="15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4">
        <f t="shared" si="3"/>
        <v>0</v>
      </c>
      <c r="AH119" s="33">
        <f>SUM(AG119+'okt-09'!AH119)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>
      <c r="A120" s="35" t="s">
        <v>125</v>
      </c>
      <c r="B120" s="15"/>
      <c r="C120" s="60"/>
      <c r="D120" s="15"/>
      <c r="E120" s="60"/>
      <c r="F120" s="60"/>
      <c r="G120" s="15"/>
      <c r="H120" s="15"/>
      <c r="I120" s="60"/>
      <c r="J120" s="60"/>
      <c r="K120" s="60"/>
      <c r="L120" s="15"/>
      <c r="M120" s="15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4">
        <f t="shared" si="3"/>
        <v>0</v>
      </c>
      <c r="AH120" s="33">
        <f>SUM(AG120+'okt-09'!AH120)</f>
        <v>3</v>
      </c>
      <c r="AI120" s="50">
        <v>262</v>
      </c>
      <c r="AJ120" s="50">
        <v>88</v>
      </c>
      <c r="AK120" s="50"/>
      <c r="AL120" s="52">
        <f t="shared" si="2"/>
        <v>353</v>
      </c>
      <c r="AM120" s="45"/>
    </row>
    <row r="121" spans="1:39">
      <c r="A121" s="35" t="s">
        <v>126</v>
      </c>
      <c r="B121" s="15"/>
      <c r="C121" s="60"/>
      <c r="D121" s="15"/>
      <c r="E121" s="60"/>
      <c r="F121" s="60"/>
      <c r="G121" s="15"/>
      <c r="H121" s="15"/>
      <c r="I121" s="60"/>
      <c r="J121" s="60"/>
      <c r="K121" s="60"/>
      <c r="L121" s="15"/>
      <c r="M121" s="15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14">
        <f t="shared" si="3"/>
        <v>0</v>
      </c>
      <c r="AH121" s="33">
        <f>SUM(AG121+'okt-09'!AH121)</f>
        <v>46</v>
      </c>
      <c r="AI121" s="50">
        <v>7557</v>
      </c>
      <c r="AJ121" s="50">
        <v>1345</v>
      </c>
      <c r="AK121" s="50"/>
      <c r="AL121" s="52">
        <f t="shared" si="2"/>
        <v>8948</v>
      </c>
      <c r="AM121" s="45"/>
    </row>
    <row r="122" spans="1:39">
      <c r="A122" s="35" t="s">
        <v>127</v>
      </c>
      <c r="B122" s="15"/>
      <c r="C122" s="60"/>
      <c r="D122" s="15"/>
      <c r="E122" s="60"/>
      <c r="F122" s="60"/>
      <c r="G122" s="15"/>
      <c r="H122" s="15">
        <v>1</v>
      </c>
      <c r="I122" s="60"/>
      <c r="J122" s="60"/>
      <c r="K122" s="60"/>
      <c r="L122" s="15"/>
      <c r="M122" s="15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14">
        <f t="shared" si="3"/>
        <v>1</v>
      </c>
      <c r="AH122" s="33">
        <f>SUM(AG122+'okt-09'!AH122)</f>
        <v>211</v>
      </c>
      <c r="AI122" s="50">
        <v>15006</v>
      </c>
      <c r="AJ122" s="50">
        <v>6916</v>
      </c>
      <c r="AK122" s="50"/>
      <c r="AL122" s="52">
        <f t="shared" si="2"/>
        <v>22133</v>
      </c>
      <c r="AM122" s="45"/>
    </row>
    <row r="123" spans="1:39">
      <c r="A123" s="35" t="s">
        <v>128</v>
      </c>
      <c r="B123" s="15">
        <v>1</v>
      </c>
      <c r="C123" s="60"/>
      <c r="D123" s="15"/>
      <c r="E123" s="60"/>
      <c r="F123" s="60"/>
      <c r="G123" s="15"/>
      <c r="H123" s="15">
        <v>1</v>
      </c>
      <c r="I123" s="60"/>
      <c r="J123" s="60"/>
      <c r="K123" s="60"/>
      <c r="L123" s="15">
        <v>1</v>
      </c>
      <c r="M123" s="15">
        <v>2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14">
        <f t="shared" si="3"/>
        <v>5</v>
      </c>
      <c r="AH123" s="33">
        <f>SUM(AG123+'okt-09'!AH123)</f>
        <v>290</v>
      </c>
      <c r="AI123" s="50">
        <v>9461</v>
      </c>
      <c r="AJ123" s="50">
        <v>5534</v>
      </c>
      <c r="AK123" s="50"/>
      <c r="AL123" s="52">
        <f t="shared" si="2"/>
        <v>15285</v>
      </c>
      <c r="AM123" s="45"/>
    </row>
    <row r="124" spans="1:39">
      <c r="A124" s="35" t="s">
        <v>129</v>
      </c>
      <c r="B124" s="15"/>
      <c r="C124" s="60"/>
      <c r="D124" s="15"/>
      <c r="E124" s="60"/>
      <c r="F124" s="60"/>
      <c r="G124" s="15"/>
      <c r="H124" s="15"/>
      <c r="I124" s="60"/>
      <c r="J124" s="60"/>
      <c r="K124" s="60"/>
      <c r="L124" s="15"/>
      <c r="M124" s="15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14">
        <f t="shared" si="3"/>
        <v>0</v>
      </c>
      <c r="AH124" s="33">
        <f>SUM(AG124+'okt-09'!AH124)</f>
        <v>34</v>
      </c>
      <c r="AI124" s="50">
        <v>811</v>
      </c>
      <c r="AJ124" s="50">
        <v>483</v>
      </c>
      <c r="AK124" s="50"/>
      <c r="AL124" s="52">
        <f t="shared" si="2"/>
        <v>1328</v>
      </c>
      <c r="AM124" s="45"/>
    </row>
    <row r="125" spans="1:39" hidden="1">
      <c r="A125" s="35" t="s">
        <v>130</v>
      </c>
      <c r="B125" s="15"/>
      <c r="C125" s="60"/>
      <c r="D125" s="15"/>
      <c r="E125" s="60"/>
      <c r="F125" s="60"/>
      <c r="G125" s="15"/>
      <c r="H125" s="15"/>
      <c r="I125" s="60"/>
      <c r="J125" s="60"/>
      <c r="K125" s="60"/>
      <c r="L125" s="15"/>
      <c r="M125" s="15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14">
        <f t="shared" si="3"/>
        <v>0</v>
      </c>
      <c r="AH125" s="33">
        <f>SUM(AG125+'okt-09'!AH125)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35" t="s">
        <v>131</v>
      </c>
      <c r="B126" s="15"/>
      <c r="C126" s="60"/>
      <c r="D126" s="15"/>
      <c r="E126" s="60"/>
      <c r="F126" s="60"/>
      <c r="G126" s="15"/>
      <c r="H126" s="15">
        <v>1</v>
      </c>
      <c r="I126" s="60"/>
      <c r="J126" s="60"/>
      <c r="K126" s="60"/>
      <c r="L126" s="15"/>
      <c r="M126" s="15">
        <v>1</v>
      </c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14">
        <f t="shared" si="3"/>
        <v>2</v>
      </c>
      <c r="AH126" s="33">
        <f>SUM(AG126+'okt-09'!AH126)</f>
        <v>98</v>
      </c>
      <c r="AI126" s="50">
        <v>2566</v>
      </c>
      <c r="AJ126" s="50">
        <v>1566</v>
      </c>
      <c r="AK126" s="50"/>
      <c r="AL126" s="52">
        <f t="shared" si="2"/>
        <v>4230</v>
      </c>
      <c r="AM126" s="45"/>
    </row>
    <row r="127" spans="1:39" hidden="1">
      <c r="A127" s="35" t="s">
        <v>132</v>
      </c>
      <c r="B127" s="15"/>
      <c r="C127" s="60"/>
      <c r="D127" s="15"/>
      <c r="E127" s="60"/>
      <c r="F127" s="60"/>
      <c r="G127" s="15"/>
      <c r="H127" s="15"/>
      <c r="I127" s="60"/>
      <c r="J127" s="60"/>
      <c r="K127" s="60"/>
      <c r="L127" s="15"/>
      <c r="M127" s="15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14">
        <f t="shared" si="3"/>
        <v>0</v>
      </c>
      <c r="AH127" s="33">
        <f>SUM(AG127+'okt-09'!AH127)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15"/>
      <c r="C128" s="60"/>
      <c r="D128" s="15"/>
      <c r="E128" s="60"/>
      <c r="F128" s="60"/>
      <c r="G128" s="15"/>
      <c r="H128" s="15"/>
      <c r="I128" s="60"/>
      <c r="J128" s="60"/>
      <c r="K128" s="60"/>
      <c r="L128" s="15"/>
      <c r="M128" s="15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14">
        <f t="shared" si="3"/>
        <v>0</v>
      </c>
      <c r="AH128" s="33">
        <f>SUM(AG128+'okt-09'!AH128)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>
      <c r="A129" s="35" t="s">
        <v>134</v>
      </c>
      <c r="B129" s="15"/>
      <c r="C129" s="60"/>
      <c r="D129" s="15"/>
      <c r="E129" s="60"/>
      <c r="F129" s="60"/>
      <c r="G129" s="15"/>
      <c r="H129" s="15"/>
      <c r="I129" s="60"/>
      <c r="J129" s="60"/>
      <c r="K129" s="60"/>
      <c r="L129" s="15"/>
      <c r="M129" s="15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14">
        <f t="shared" si="3"/>
        <v>0</v>
      </c>
      <c r="AH129" s="33">
        <f>SUM(AG129+'okt-09'!AH129)</f>
        <v>19</v>
      </c>
      <c r="AI129" s="50">
        <v>766</v>
      </c>
      <c r="AJ129" s="50">
        <v>286</v>
      </c>
      <c r="AK129" s="50"/>
      <c r="AL129" s="52">
        <f t="shared" si="2"/>
        <v>1071</v>
      </c>
      <c r="AM129" s="45"/>
    </row>
    <row r="130" spans="1:39">
      <c r="A130" s="5" t="s">
        <v>135</v>
      </c>
      <c r="B130" s="15"/>
      <c r="C130" s="60"/>
      <c r="D130" s="15"/>
      <c r="E130" s="60"/>
      <c r="F130" s="60"/>
      <c r="G130" s="15"/>
      <c r="H130" s="15"/>
      <c r="I130" s="60"/>
      <c r="J130" s="60"/>
      <c r="K130" s="60"/>
      <c r="L130" s="15"/>
      <c r="M130" s="15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14">
        <f t="shared" si="3"/>
        <v>0</v>
      </c>
      <c r="AH130" s="33">
        <f>SUM(AG130+'okt-09'!AH130)</f>
        <v>1</v>
      </c>
      <c r="AI130" s="50">
        <v>51</v>
      </c>
      <c r="AJ130" s="50">
        <v>17</v>
      </c>
      <c r="AK130" s="50"/>
      <c r="AL130" s="52">
        <f t="shared" si="2"/>
        <v>69</v>
      </c>
      <c r="AM130" s="45"/>
    </row>
    <row r="131" spans="1:39">
      <c r="A131" s="35" t="s">
        <v>136</v>
      </c>
      <c r="B131" s="15"/>
      <c r="C131" s="60"/>
      <c r="D131" s="15"/>
      <c r="E131" s="60"/>
      <c r="F131" s="60"/>
      <c r="G131" s="15"/>
      <c r="H131" s="15"/>
      <c r="I131" s="60"/>
      <c r="J131" s="60"/>
      <c r="K131" s="60"/>
      <c r="L131" s="15"/>
      <c r="M131" s="15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14">
        <f t="shared" si="3"/>
        <v>0</v>
      </c>
      <c r="AH131" s="33">
        <f>SUM(AG131+'okt-09'!AH131)</f>
        <v>7</v>
      </c>
      <c r="AI131" s="50">
        <v>220</v>
      </c>
      <c r="AJ131" s="50">
        <v>66</v>
      </c>
      <c r="AK131" s="50"/>
      <c r="AL131" s="52">
        <f t="shared" ref="AL131:AL165" si="4">SUM(AH131:AK131)</f>
        <v>293</v>
      </c>
      <c r="AM131" s="45"/>
    </row>
    <row r="132" spans="1:39">
      <c r="A132" s="35" t="s">
        <v>137</v>
      </c>
      <c r="B132" s="15"/>
      <c r="C132" s="60"/>
      <c r="D132" s="15"/>
      <c r="E132" s="60"/>
      <c r="F132" s="60"/>
      <c r="G132" s="15"/>
      <c r="H132" s="15"/>
      <c r="I132" s="60"/>
      <c r="J132" s="60"/>
      <c r="K132" s="60"/>
      <c r="L132" s="15"/>
      <c r="M132" s="15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14">
        <f t="shared" si="3"/>
        <v>0</v>
      </c>
      <c r="AH132" s="33">
        <f>SUM(AG132+'okt-09'!AH132)</f>
        <v>1</v>
      </c>
      <c r="AI132" s="50">
        <v>32</v>
      </c>
      <c r="AJ132" s="50">
        <v>9</v>
      </c>
      <c r="AK132" s="50"/>
      <c r="AL132" s="52">
        <f t="shared" si="4"/>
        <v>42</v>
      </c>
      <c r="AM132" s="45"/>
    </row>
    <row r="133" spans="1:39" hidden="1">
      <c r="A133" s="35" t="s">
        <v>138</v>
      </c>
      <c r="B133" s="15"/>
      <c r="C133" s="60"/>
      <c r="D133" s="15"/>
      <c r="E133" s="60"/>
      <c r="F133" s="60"/>
      <c r="G133" s="15"/>
      <c r="H133" s="15"/>
      <c r="I133" s="60"/>
      <c r="J133" s="60"/>
      <c r="K133" s="60"/>
      <c r="L133" s="15"/>
      <c r="M133" s="15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14">
        <f t="shared" si="3"/>
        <v>0</v>
      </c>
      <c r="AH133" s="33">
        <f>SUM(AG133+'okt-09'!AH133)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15"/>
      <c r="C134" s="60"/>
      <c r="D134" s="15"/>
      <c r="E134" s="60"/>
      <c r="F134" s="60"/>
      <c r="G134" s="15"/>
      <c r="H134" s="15"/>
      <c r="I134" s="60"/>
      <c r="J134" s="60"/>
      <c r="K134" s="60"/>
      <c r="L134" s="15"/>
      <c r="M134" s="15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14">
        <f t="shared" si="3"/>
        <v>0</v>
      </c>
      <c r="AH134" s="33">
        <f>SUM(AG134+'okt-09'!AH134)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15"/>
      <c r="C135" s="60"/>
      <c r="D135" s="15"/>
      <c r="E135" s="60"/>
      <c r="F135" s="60"/>
      <c r="G135" s="15"/>
      <c r="H135" s="15"/>
      <c r="I135" s="60"/>
      <c r="J135" s="60"/>
      <c r="K135" s="60"/>
      <c r="L135" s="15"/>
      <c r="M135" s="15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14">
        <f t="shared" si="3"/>
        <v>0</v>
      </c>
      <c r="AH135" s="33">
        <f>SUM(AG135+'okt-09'!AH135)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15"/>
      <c r="C136" s="60"/>
      <c r="D136" s="15"/>
      <c r="E136" s="60"/>
      <c r="F136" s="60"/>
      <c r="G136" s="15"/>
      <c r="H136" s="15"/>
      <c r="I136" s="60"/>
      <c r="J136" s="60"/>
      <c r="K136" s="60"/>
      <c r="L136" s="15"/>
      <c r="M136" s="15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14">
        <f t="shared" si="3"/>
        <v>0</v>
      </c>
      <c r="AH136" s="33">
        <f>SUM(AG136+'okt-09'!AH136)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15"/>
      <c r="C137" s="60"/>
      <c r="D137" s="15"/>
      <c r="E137" s="60"/>
      <c r="F137" s="60"/>
      <c r="G137" s="15"/>
      <c r="H137" s="15"/>
      <c r="I137" s="60"/>
      <c r="J137" s="60"/>
      <c r="K137" s="60"/>
      <c r="L137" s="15"/>
      <c r="M137" s="15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14">
        <f t="shared" si="3"/>
        <v>0</v>
      </c>
      <c r="AH137" s="33">
        <f>SUM(AG137+'okt-09'!AH137)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15"/>
      <c r="C138" s="60"/>
      <c r="D138" s="15"/>
      <c r="E138" s="60"/>
      <c r="F138" s="60"/>
      <c r="G138" s="15"/>
      <c r="H138" s="15"/>
      <c r="I138" s="60"/>
      <c r="J138" s="60"/>
      <c r="K138" s="60"/>
      <c r="L138" s="15"/>
      <c r="M138" s="15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14">
        <f t="shared" si="3"/>
        <v>0</v>
      </c>
      <c r="AH138" s="33">
        <f>SUM(AG138+'okt-09'!AH138)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>
      <c r="A139" s="35" t="s">
        <v>144</v>
      </c>
      <c r="B139" s="15"/>
      <c r="C139" s="60"/>
      <c r="D139" s="15"/>
      <c r="E139" s="60"/>
      <c r="F139" s="60"/>
      <c r="G139" s="15"/>
      <c r="H139" s="15"/>
      <c r="I139" s="60"/>
      <c r="J139" s="60"/>
      <c r="K139" s="60"/>
      <c r="L139" s="15"/>
      <c r="M139" s="15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14">
        <f t="shared" si="3"/>
        <v>0</v>
      </c>
      <c r="AH139" s="33">
        <f>SUM(AG139+'okt-09'!AH139)</f>
        <v>5</v>
      </c>
      <c r="AI139" s="50">
        <v>80</v>
      </c>
      <c r="AJ139" s="50">
        <v>36</v>
      </c>
      <c r="AK139" s="50"/>
      <c r="AL139" s="52">
        <f t="shared" si="4"/>
        <v>121</v>
      </c>
      <c r="AM139" s="45"/>
    </row>
    <row r="140" spans="1:39">
      <c r="A140" s="35" t="s">
        <v>145</v>
      </c>
      <c r="B140" s="15"/>
      <c r="C140" s="60"/>
      <c r="D140" s="15"/>
      <c r="E140" s="60"/>
      <c r="F140" s="60"/>
      <c r="G140" s="15"/>
      <c r="H140" s="15"/>
      <c r="I140" s="60"/>
      <c r="J140" s="60"/>
      <c r="K140" s="60"/>
      <c r="L140" s="15"/>
      <c r="M140" s="15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14"/>
      <c r="AG140" s="14">
        <f t="shared" si="3"/>
        <v>0</v>
      </c>
      <c r="AH140" s="33">
        <f>SUM(AG140+'okt-09'!AH140)</f>
        <v>648</v>
      </c>
      <c r="AI140" s="50">
        <v>2975</v>
      </c>
      <c r="AJ140" s="50">
        <v>2076</v>
      </c>
      <c r="AK140" s="50"/>
      <c r="AL140" s="52">
        <f t="shared" si="4"/>
        <v>5699</v>
      </c>
      <c r="AM140" s="45"/>
    </row>
    <row r="141" spans="1:39">
      <c r="A141" s="35" t="s">
        <v>146</v>
      </c>
      <c r="B141" s="15"/>
      <c r="C141" s="60"/>
      <c r="D141" s="15"/>
      <c r="E141" s="60"/>
      <c r="F141" s="60"/>
      <c r="G141" s="15"/>
      <c r="H141" s="15"/>
      <c r="I141" s="60"/>
      <c r="J141" s="60"/>
      <c r="K141" s="60"/>
      <c r="L141" s="15"/>
      <c r="M141" s="15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14"/>
      <c r="AG141" s="14">
        <f t="shared" si="3"/>
        <v>0</v>
      </c>
      <c r="AH141" s="33">
        <f>SUM(AG141+'okt-09'!AH141)</f>
        <v>51</v>
      </c>
      <c r="AI141" s="50">
        <v>2235</v>
      </c>
      <c r="AJ141" s="50">
        <v>870</v>
      </c>
      <c r="AK141" s="50"/>
      <c r="AL141" s="52">
        <f t="shared" si="4"/>
        <v>3156</v>
      </c>
      <c r="AM141" s="45"/>
    </row>
    <row r="142" spans="1:39">
      <c r="A142" s="35" t="s">
        <v>147</v>
      </c>
      <c r="B142" s="15"/>
      <c r="C142" s="60"/>
      <c r="D142" s="15"/>
      <c r="E142" s="60"/>
      <c r="F142" s="60"/>
      <c r="G142" s="15"/>
      <c r="H142" s="15"/>
      <c r="I142" s="60"/>
      <c r="J142" s="60"/>
      <c r="K142" s="60"/>
      <c r="L142" s="15"/>
      <c r="M142" s="15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14"/>
      <c r="AG142" s="14">
        <f t="shared" si="3"/>
        <v>0</v>
      </c>
      <c r="AH142" s="33">
        <f>SUM(AG142+'okt-09'!AH142)</f>
        <v>16</v>
      </c>
      <c r="AI142" s="50">
        <v>1165</v>
      </c>
      <c r="AJ142" s="50">
        <v>565</v>
      </c>
      <c r="AK142" s="50"/>
      <c r="AL142" s="52">
        <f t="shared" si="4"/>
        <v>1746</v>
      </c>
      <c r="AM142" s="45"/>
    </row>
    <row r="143" spans="1:39">
      <c r="A143" s="35" t="s">
        <v>148</v>
      </c>
      <c r="B143" s="15"/>
      <c r="C143" s="60"/>
      <c r="D143" s="15"/>
      <c r="E143" s="60"/>
      <c r="F143" s="60"/>
      <c r="G143" s="15"/>
      <c r="H143" s="15"/>
      <c r="I143" s="60"/>
      <c r="J143" s="60"/>
      <c r="K143" s="60"/>
      <c r="L143" s="15"/>
      <c r="M143" s="15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14"/>
      <c r="AG143" s="14">
        <f t="shared" si="3"/>
        <v>0</v>
      </c>
      <c r="AH143" s="33">
        <f>SUM(AG143+'okt-09'!AH143)</f>
        <v>1</v>
      </c>
      <c r="AI143" s="50">
        <v>1</v>
      </c>
      <c r="AJ143" s="50">
        <v>3</v>
      </c>
      <c r="AK143" s="50"/>
      <c r="AL143" s="52">
        <f t="shared" si="4"/>
        <v>5</v>
      </c>
      <c r="AM143" s="45"/>
    </row>
    <row r="144" spans="1:39">
      <c r="A144" s="35" t="s">
        <v>149</v>
      </c>
      <c r="B144" s="15">
        <v>1</v>
      </c>
      <c r="C144" s="60"/>
      <c r="D144" s="15">
        <v>1</v>
      </c>
      <c r="E144" s="60"/>
      <c r="F144" s="60"/>
      <c r="G144" s="15"/>
      <c r="H144" s="15">
        <v>20</v>
      </c>
      <c r="I144" s="60"/>
      <c r="J144" s="60"/>
      <c r="K144" s="60"/>
      <c r="L144" s="15"/>
      <c r="M144" s="15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14">
        <f t="shared" si="3"/>
        <v>22</v>
      </c>
      <c r="AH144" s="33">
        <f>SUM(AG144+'okt-09'!AH144)</f>
        <v>2028</v>
      </c>
      <c r="AI144" s="50">
        <v>7977</v>
      </c>
      <c r="AJ144" s="50">
        <v>9479</v>
      </c>
      <c r="AK144" s="50"/>
      <c r="AL144" s="52">
        <f t="shared" si="4"/>
        <v>19484</v>
      </c>
      <c r="AM144" s="45"/>
    </row>
    <row r="145" spans="1:39" hidden="1">
      <c r="A145" s="35" t="s">
        <v>150</v>
      </c>
      <c r="B145" s="15"/>
      <c r="C145" s="60"/>
      <c r="D145" s="15"/>
      <c r="E145" s="60"/>
      <c r="F145" s="60"/>
      <c r="G145" s="15"/>
      <c r="H145" s="15"/>
      <c r="I145" s="60"/>
      <c r="J145" s="60"/>
      <c r="K145" s="60"/>
      <c r="L145" s="15"/>
      <c r="M145" s="15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14">
        <f t="shared" si="3"/>
        <v>0</v>
      </c>
      <c r="AH145" s="33">
        <f>SUM(AG145+'okt-09'!AH145)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>
      <c r="A146" s="35" t="s">
        <v>151</v>
      </c>
      <c r="B146" s="15"/>
      <c r="C146" s="60"/>
      <c r="D146" s="15"/>
      <c r="E146" s="60"/>
      <c r="F146" s="60"/>
      <c r="G146" s="15"/>
      <c r="H146" s="15"/>
      <c r="I146" s="60"/>
      <c r="J146" s="60"/>
      <c r="K146" s="60"/>
      <c r="L146" s="15"/>
      <c r="M146" s="15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14">
        <f t="shared" si="3"/>
        <v>0</v>
      </c>
      <c r="AH146" s="33">
        <f>SUM(AG146+'okt-09'!AH146)</f>
        <v>3</v>
      </c>
      <c r="AI146" s="50">
        <v>45</v>
      </c>
      <c r="AJ146" s="50">
        <v>27</v>
      </c>
      <c r="AK146" s="50"/>
      <c r="AL146" s="52">
        <f t="shared" si="4"/>
        <v>75</v>
      </c>
      <c r="AM146" s="45"/>
    </row>
    <row r="147" spans="1:39">
      <c r="A147" s="35" t="s">
        <v>152</v>
      </c>
      <c r="B147" s="15"/>
      <c r="C147" s="60"/>
      <c r="D147" s="15"/>
      <c r="E147" s="60"/>
      <c r="F147" s="60"/>
      <c r="G147" s="15"/>
      <c r="H147" s="15"/>
      <c r="I147" s="60"/>
      <c r="J147" s="60"/>
      <c r="K147" s="60"/>
      <c r="L147" s="15"/>
      <c r="M147" s="15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14">
        <f t="shared" si="3"/>
        <v>0</v>
      </c>
      <c r="AH147" s="33">
        <f>SUM(AG147+'okt-09'!AH147)</f>
        <v>13</v>
      </c>
      <c r="AI147" s="50">
        <v>1135</v>
      </c>
      <c r="AJ147" s="50">
        <v>1691</v>
      </c>
      <c r="AK147" s="50"/>
      <c r="AL147" s="52">
        <f t="shared" si="4"/>
        <v>2839</v>
      </c>
      <c r="AM147" s="45"/>
    </row>
    <row r="148" spans="1:39" hidden="1">
      <c r="A148" s="35" t="s">
        <v>153</v>
      </c>
      <c r="B148" s="15"/>
      <c r="C148" s="60"/>
      <c r="D148" s="15"/>
      <c r="E148" s="60"/>
      <c r="F148" s="60"/>
      <c r="G148" s="31" t="s">
        <v>85</v>
      </c>
      <c r="H148" s="15"/>
      <c r="I148" s="60"/>
      <c r="J148" s="60"/>
      <c r="K148" s="60"/>
      <c r="L148" s="15"/>
      <c r="M148" s="15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14">
        <f t="shared" si="3"/>
        <v>0</v>
      </c>
      <c r="AH148" s="33">
        <f>SUM(AG148+'okt-09'!AH148)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15"/>
      <c r="C149" s="60"/>
      <c r="D149" s="15"/>
      <c r="E149" s="60"/>
      <c r="F149" s="60"/>
      <c r="G149" s="31"/>
      <c r="H149" s="15"/>
      <c r="I149" s="60"/>
      <c r="J149" s="60"/>
      <c r="K149" s="60"/>
      <c r="L149" s="15"/>
      <c r="M149" s="15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14">
        <f t="shared" si="3"/>
        <v>0</v>
      </c>
      <c r="AH149" s="33">
        <f>SUM(AG149+'okt-09'!AH149)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>
      <c r="A150" s="35" t="s">
        <v>155</v>
      </c>
      <c r="B150" s="15"/>
      <c r="C150" s="60"/>
      <c r="D150" s="15"/>
      <c r="E150" s="60"/>
      <c r="F150" s="60"/>
      <c r="G150" s="31"/>
      <c r="H150" s="15"/>
      <c r="I150" s="60"/>
      <c r="J150" s="60"/>
      <c r="K150" s="60"/>
      <c r="L150" s="15"/>
      <c r="M150" s="15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14">
        <f t="shared" si="3"/>
        <v>0</v>
      </c>
      <c r="AH150" s="33">
        <f>SUM(AG150+'okt-09'!AH150)</f>
        <v>2</v>
      </c>
      <c r="AI150" s="50">
        <v>80</v>
      </c>
      <c r="AJ150" s="50">
        <v>42</v>
      </c>
      <c r="AK150" s="50"/>
      <c r="AL150" s="52">
        <f t="shared" si="4"/>
        <v>124</v>
      </c>
      <c r="AM150" s="45"/>
    </row>
    <row r="151" spans="1:39" hidden="1">
      <c r="A151" s="35" t="s">
        <v>156</v>
      </c>
      <c r="B151" s="15"/>
      <c r="C151" s="60"/>
      <c r="D151" s="15"/>
      <c r="E151" s="60"/>
      <c r="F151" s="60"/>
      <c r="G151" s="31"/>
      <c r="H151" s="15"/>
      <c r="I151" s="60"/>
      <c r="J151" s="60"/>
      <c r="K151" s="60"/>
      <c r="L151" s="15"/>
      <c r="M151" s="15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14">
        <f t="shared" si="3"/>
        <v>0</v>
      </c>
      <c r="AH151" s="33">
        <f>SUM(AG151+'okt-09'!AH151)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>
      <c r="A152" s="35" t="s">
        <v>157</v>
      </c>
      <c r="B152" s="15"/>
      <c r="C152" s="60"/>
      <c r="D152" s="15"/>
      <c r="E152" s="60"/>
      <c r="F152" s="60"/>
      <c r="G152" s="15"/>
      <c r="H152" s="15"/>
      <c r="I152" s="60"/>
      <c r="J152" s="60"/>
      <c r="K152" s="60"/>
      <c r="L152" s="15"/>
      <c r="M152" s="15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14">
        <f t="shared" si="3"/>
        <v>0</v>
      </c>
      <c r="AH152" s="33">
        <f>SUM(AG152+'okt-09'!AH152)</f>
        <v>9</v>
      </c>
      <c r="AI152" s="50">
        <v>156</v>
      </c>
      <c r="AJ152" s="50">
        <v>54</v>
      </c>
      <c r="AK152" s="50"/>
      <c r="AL152" s="52">
        <f t="shared" si="4"/>
        <v>219</v>
      </c>
      <c r="AM152" s="45"/>
    </row>
    <row r="153" spans="1:39" hidden="1">
      <c r="A153" s="35" t="s">
        <v>158</v>
      </c>
      <c r="B153" s="15"/>
      <c r="C153" s="60"/>
      <c r="D153" s="15"/>
      <c r="E153" s="60"/>
      <c r="F153" s="60"/>
      <c r="G153" s="15"/>
      <c r="H153" s="15"/>
      <c r="I153" s="60"/>
      <c r="J153" s="60"/>
      <c r="K153" s="60"/>
      <c r="L153" s="15"/>
      <c r="M153" s="15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14">
        <f t="shared" si="3"/>
        <v>0</v>
      </c>
      <c r="AH153" s="33">
        <f>SUM(AG153+'okt-09'!AH153)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15"/>
      <c r="C154" s="60"/>
      <c r="D154" s="15"/>
      <c r="E154" s="60"/>
      <c r="F154" s="60"/>
      <c r="G154" s="15"/>
      <c r="H154" s="15">
        <v>3</v>
      </c>
      <c r="I154" s="60"/>
      <c r="J154" s="60"/>
      <c r="K154" s="60"/>
      <c r="L154" s="15"/>
      <c r="M154" s="15">
        <v>1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14">
        <f t="shared" si="3"/>
        <v>4</v>
      </c>
      <c r="AH154" s="33">
        <f>SUM(AG154+'okt-09'!AH154)</f>
        <v>93</v>
      </c>
      <c r="AI154" s="50">
        <v>2622</v>
      </c>
      <c r="AJ154" s="50">
        <v>1580</v>
      </c>
      <c r="AK154" s="50"/>
      <c r="AL154" s="52">
        <f t="shared" si="4"/>
        <v>4295</v>
      </c>
      <c r="AM154" s="45"/>
    </row>
    <row r="155" spans="1:39" hidden="1">
      <c r="A155" s="35" t="s">
        <v>160</v>
      </c>
      <c r="B155" s="15"/>
      <c r="C155" s="60"/>
      <c r="D155" s="15"/>
      <c r="E155" s="60"/>
      <c r="F155" s="60"/>
      <c r="G155" s="15"/>
      <c r="H155" s="15"/>
      <c r="I155" s="60"/>
      <c r="J155" s="60"/>
      <c r="K155" s="60"/>
      <c r="L155" s="15"/>
      <c r="M155" s="15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14">
        <f t="shared" si="3"/>
        <v>0</v>
      </c>
      <c r="AH155" s="33">
        <f>SUM(AG155+'okt-09'!AH155)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15"/>
      <c r="C156" s="60"/>
      <c r="D156" s="15"/>
      <c r="E156" s="60"/>
      <c r="F156" s="60"/>
      <c r="G156" s="15"/>
      <c r="H156" s="15"/>
      <c r="I156" s="60"/>
      <c r="J156" s="60"/>
      <c r="K156" s="60"/>
      <c r="L156" s="15"/>
      <c r="M156" s="15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14">
        <f t="shared" si="3"/>
        <v>0</v>
      </c>
      <c r="AH156" s="33">
        <f>SUM(AG156+'okt-09'!AH156)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15"/>
      <c r="C157" s="60"/>
      <c r="D157" s="15"/>
      <c r="E157" s="60"/>
      <c r="F157" s="60"/>
      <c r="G157" s="15"/>
      <c r="H157" s="15"/>
      <c r="I157" s="60"/>
      <c r="J157" s="60"/>
      <c r="K157" s="60"/>
      <c r="L157" s="15"/>
      <c r="M157" s="15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14">
        <f t="shared" si="3"/>
        <v>0</v>
      </c>
      <c r="AH157" s="33">
        <f>SUM(AG157+'okt-09'!AH157)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15"/>
      <c r="C158" s="60"/>
      <c r="D158" s="15"/>
      <c r="E158" s="60"/>
      <c r="F158" s="60"/>
      <c r="G158" s="15"/>
      <c r="H158" s="15"/>
      <c r="I158" s="62" t="s">
        <v>85</v>
      </c>
      <c r="J158" s="60"/>
      <c r="K158" s="60"/>
      <c r="L158" s="15"/>
      <c r="M158" s="15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14">
        <f t="shared" si="3"/>
        <v>0</v>
      </c>
      <c r="AH158" s="33">
        <f>SUM(AG158+'okt-09'!AH158)</f>
        <v>33</v>
      </c>
      <c r="AI158" s="50">
        <v>749</v>
      </c>
      <c r="AJ158" s="50">
        <v>162</v>
      </c>
      <c r="AK158" s="50"/>
      <c r="AL158" s="52">
        <f t="shared" si="4"/>
        <v>944</v>
      </c>
      <c r="AM158" s="45"/>
    </row>
    <row r="159" spans="1:39" hidden="1">
      <c r="A159" s="35" t="s">
        <v>164</v>
      </c>
      <c r="B159" s="15"/>
      <c r="C159" s="60"/>
      <c r="D159" s="15"/>
      <c r="E159" s="60"/>
      <c r="F159" s="60"/>
      <c r="G159" s="15"/>
      <c r="H159" s="15"/>
      <c r="I159" s="60"/>
      <c r="J159" s="60"/>
      <c r="K159" s="60"/>
      <c r="L159" s="15"/>
      <c r="M159" s="15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14">
        <f t="shared" si="3"/>
        <v>0</v>
      </c>
      <c r="AH159" s="33">
        <f>SUM(AG159+'okt-09'!AH159)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15"/>
      <c r="C160" s="60"/>
      <c r="D160" s="15"/>
      <c r="E160" s="60"/>
      <c r="F160" s="60"/>
      <c r="G160" s="15"/>
      <c r="H160" s="15"/>
      <c r="I160" s="60"/>
      <c r="J160" s="60"/>
      <c r="K160" s="60"/>
      <c r="L160" s="15"/>
      <c r="M160" s="15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14">
        <f t="shared" si="3"/>
        <v>0</v>
      </c>
      <c r="AH160" s="33">
        <f>SUM(AG160+'okt-09'!AH160)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31" t="s">
        <v>85</v>
      </c>
      <c r="C161" s="60"/>
      <c r="D161" s="15"/>
      <c r="E161" s="60"/>
      <c r="F161" s="60"/>
      <c r="G161" s="15"/>
      <c r="H161" s="15"/>
      <c r="I161" s="60"/>
      <c r="J161" s="60"/>
      <c r="K161" s="60"/>
      <c r="L161" s="15"/>
      <c r="M161" s="15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2" t="s">
        <v>85</v>
      </c>
      <c r="AD161" s="60"/>
      <c r="AE161" s="60"/>
      <c r="AF161" s="60"/>
      <c r="AG161" s="14">
        <f t="shared" si="3"/>
        <v>0</v>
      </c>
      <c r="AH161" s="33">
        <f>SUM(AG161+'okt-09'!AH161)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35" t="s">
        <v>167</v>
      </c>
      <c r="B162" s="31"/>
      <c r="C162" s="60"/>
      <c r="D162" s="15"/>
      <c r="E162" s="60"/>
      <c r="F162" s="60"/>
      <c r="G162" s="15"/>
      <c r="H162" s="15"/>
      <c r="I162" s="60"/>
      <c r="J162" s="60"/>
      <c r="K162" s="60"/>
      <c r="L162" s="15"/>
      <c r="M162" s="15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2"/>
      <c r="AD162" s="60"/>
      <c r="AE162" s="60"/>
      <c r="AF162" s="60"/>
      <c r="AG162" s="14">
        <f t="shared" si="3"/>
        <v>0</v>
      </c>
      <c r="AH162" s="33">
        <f>SUM(AG162+'okt-09'!AH162)</f>
        <v>72</v>
      </c>
      <c r="AI162" s="50">
        <v>2026</v>
      </c>
      <c r="AJ162" s="50">
        <v>1164</v>
      </c>
      <c r="AK162" s="50"/>
      <c r="AL162" s="52">
        <f t="shared" si="4"/>
        <v>3262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SUM(AG163+'okt-09'!AH163)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/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39</v>
      </c>
      <c r="AH165" s="9">
        <f>SUM(AH2:AH163)</f>
        <v>10173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327525</v>
      </c>
      <c r="AM165" s="47"/>
    </row>
    <row r="166" spans="1:39" ht="27" customHeight="1">
      <c r="A166" s="5" t="s">
        <v>169</v>
      </c>
      <c r="B166" s="38">
        <f t="shared" ref="B166:AF166" si="6">SUM(B2:B163)</f>
        <v>2</v>
      </c>
      <c r="C166" s="38">
        <f t="shared" si="6"/>
        <v>0</v>
      </c>
      <c r="D166" s="38">
        <f t="shared" si="6"/>
        <v>2</v>
      </c>
      <c r="E166" s="38">
        <f t="shared" si="6"/>
        <v>0</v>
      </c>
      <c r="F166" s="38">
        <f t="shared" si="6"/>
        <v>0</v>
      </c>
      <c r="G166" s="38">
        <f t="shared" si="6"/>
        <v>1</v>
      </c>
      <c r="H166" s="38">
        <f t="shared" si="6"/>
        <v>26</v>
      </c>
      <c r="I166" s="38">
        <f t="shared" si="6"/>
        <v>0</v>
      </c>
      <c r="J166" s="38">
        <f t="shared" si="6"/>
        <v>0</v>
      </c>
      <c r="K166" s="38">
        <f t="shared" si="6"/>
        <v>0</v>
      </c>
      <c r="L166" s="38">
        <f t="shared" si="6"/>
        <v>2</v>
      </c>
      <c r="M166" s="38">
        <f t="shared" si="6"/>
        <v>6</v>
      </c>
      <c r="N166" s="38">
        <f t="shared" si="6"/>
        <v>0</v>
      </c>
      <c r="O166" s="38">
        <f t="shared" si="6"/>
        <v>0</v>
      </c>
      <c r="P166" s="38">
        <f t="shared" si="6"/>
        <v>0</v>
      </c>
      <c r="Q166" s="38">
        <f t="shared" si="6"/>
        <v>0</v>
      </c>
      <c r="R166" s="38">
        <f t="shared" si="6"/>
        <v>0</v>
      </c>
      <c r="S166" s="38">
        <f t="shared" si="6"/>
        <v>0</v>
      </c>
      <c r="T166" s="38">
        <f t="shared" si="6"/>
        <v>0</v>
      </c>
      <c r="U166" s="38">
        <f t="shared" si="6"/>
        <v>0</v>
      </c>
      <c r="V166" s="38">
        <f t="shared" si="6"/>
        <v>0</v>
      </c>
      <c r="W166" s="38">
        <f t="shared" si="6"/>
        <v>0</v>
      </c>
      <c r="X166" s="38">
        <f t="shared" si="6"/>
        <v>0</v>
      </c>
      <c r="Y166" s="38">
        <f t="shared" si="6"/>
        <v>0</v>
      </c>
      <c r="Z166" s="38">
        <f t="shared" si="6"/>
        <v>0</v>
      </c>
      <c r="AA166" s="38">
        <f t="shared" si="6"/>
        <v>0</v>
      </c>
      <c r="AB166" s="38">
        <f t="shared" si="6"/>
        <v>0</v>
      </c>
      <c r="AC166" s="38">
        <f t="shared" si="6"/>
        <v>0</v>
      </c>
      <c r="AD166" s="38">
        <f t="shared" si="6"/>
        <v>0</v>
      </c>
      <c r="AE166" s="38">
        <f t="shared" si="6"/>
        <v>0</v>
      </c>
      <c r="AF166" s="38">
        <f t="shared" si="6"/>
        <v>0</v>
      </c>
    </row>
    <row r="167" spans="1:39" ht="27" customHeight="1">
      <c r="A167" s="5" t="s">
        <v>170</v>
      </c>
      <c r="B167" s="37">
        <f t="shared" ref="B167:AF167" si="7">COUNT(B2:B163)</f>
        <v>2</v>
      </c>
      <c r="C167" s="37">
        <f t="shared" si="7"/>
        <v>0</v>
      </c>
      <c r="D167" s="37">
        <f t="shared" si="7"/>
        <v>2</v>
      </c>
      <c r="E167" s="37">
        <f t="shared" si="7"/>
        <v>0</v>
      </c>
      <c r="F167" s="37">
        <f t="shared" si="7"/>
        <v>0</v>
      </c>
      <c r="G167" s="37">
        <f t="shared" si="7"/>
        <v>1</v>
      </c>
      <c r="H167" s="37">
        <f t="shared" si="7"/>
        <v>5</v>
      </c>
      <c r="I167" s="37">
        <f t="shared" si="7"/>
        <v>0</v>
      </c>
      <c r="J167" s="37">
        <f t="shared" si="7"/>
        <v>0</v>
      </c>
      <c r="K167" s="37">
        <f t="shared" si="7"/>
        <v>0</v>
      </c>
      <c r="L167" s="37">
        <f t="shared" si="7"/>
        <v>2</v>
      </c>
      <c r="M167" s="37">
        <f t="shared" si="7"/>
        <v>4</v>
      </c>
      <c r="N167" s="37">
        <f t="shared" si="7"/>
        <v>0</v>
      </c>
      <c r="O167" s="37">
        <f t="shared" si="7"/>
        <v>0</v>
      </c>
      <c r="P167" s="37">
        <f t="shared" si="7"/>
        <v>0</v>
      </c>
      <c r="Q167" s="37">
        <f t="shared" si="7"/>
        <v>0</v>
      </c>
      <c r="R167" s="37">
        <f t="shared" si="7"/>
        <v>0</v>
      </c>
      <c r="S167" s="37">
        <f t="shared" si="7"/>
        <v>0</v>
      </c>
      <c r="T167" s="37">
        <f t="shared" si="7"/>
        <v>0</v>
      </c>
      <c r="U167" s="37">
        <f t="shared" si="7"/>
        <v>0</v>
      </c>
      <c r="V167" s="37">
        <f t="shared" si="7"/>
        <v>0</v>
      </c>
      <c r="W167" s="37">
        <f t="shared" si="7"/>
        <v>0</v>
      </c>
      <c r="X167" s="37">
        <f t="shared" si="7"/>
        <v>0</v>
      </c>
      <c r="Y167" s="37">
        <f t="shared" si="7"/>
        <v>0</v>
      </c>
      <c r="Z167" s="37">
        <f t="shared" si="7"/>
        <v>0</v>
      </c>
      <c r="AA167" s="37">
        <f t="shared" si="7"/>
        <v>0</v>
      </c>
      <c r="AB167" s="37">
        <f t="shared" si="7"/>
        <v>0</v>
      </c>
      <c r="AC167" s="37">
        <f t="shared" si="7"/>
        <v>0</v>
      </c>
      <c r="AD167" s="37">
        <f t="shared" si="7"/>
        <v>0</v>
      </c>
      <c r="AE167" s="37">
        <f t="shared" si="7"/>
        <v>0</v>
      </c>
      <c r="AF167" s="37">
        <f t="shared" si="7"/>
        <v>0</v>
      </c>
    </row>
    <row r="168" spans="1:39" ht="33" customHeight="1">
      <c r="A168" s="6" t="s">
        <v>171</v>
      </c>
      <c r="B168" s="39">
        <f t="shared" ref="B168" si="8">B166</f>
        <v>2</v>
      </c>
      <c r="C168" s="39">
        <f>SUM(C166+B168)</f>
        <v>2</v>
      </c>
      <c r="D168" s="39">
        <f t="shared" ref="D168:AF168" si="9">SUM(D166+C168)</f>
        <v>4</v>
      </c>
      <c r="E168" s="39">
        <f t="shared" si="9"/>
        <v>4</v>
      </c>
      <c r="F168" s="39">
        <f t="shared" si="9"/>
        <v>4</v>
      </c>
      <c r="G168" s="39">
        <f t="shared" si="9"/>
        <v>5</v>
      </c>
      <c r="H168" s="39">
        <f t="shared" si="9"/>
        <v>31</v>
      </c>
      <c r="I168" s="39">
        <f t="shared" si="9"/>
        <v>31</v>
      </c>
      <c r="J168" s="39">
        <f t="shared" si="9"/>
        <v>31</v>
      </c>
      <c r="K168" s="39">
        <f t="shared" si="9"/>
        <v>31</v>
      </c>
      <c r="L168" s="39">
        <f t="shared" si="9"/>
        <v>33</v>
      </c>
      <c r="M168" s="39">
        <f t="shared" si="9"/>
        <v>39</v>
      </c>
      <c r="N168" s="39">
        <f t="shared" si="9"/>
        <v>39</v>
      </c>
      <c r="O168" s="39">
        <f t="shared" si="9"/>
        <v>39</v>
      </c>
      <c r="P168" s="39">
        <f t="shared" si="9"/>
        <v>39</v>
      </c>
      <c r="Q168" s="39">
        <f t="shared" si="9"/>
        <v>39</v>
      </c>
      <c r="R168" s="39">
        <f t="shared" si="9"/>
        <v>39</v>
      </c>
      <c r="S168" s="39">
        <f t="shared" si="9"/>
        <v>39</v>
      </c>
      <c r="T168" s="39">
        <f t="shared" si="9"/>
        <v>39</v>
      </c>
      <c r="U168" s="39">
        <f t="shared" si="9"/>
        <v>39</v>
      </c>
      <c r="V168" s="39">
        <f t="shared" si="9"/>
        <v>39</v>
      </c>
      <c r="W168" s="39">
        <f t="shared" si="9"/>
        <v>39</v>
      </c>
      <c r="X168" s="39">
        <f t="shared" si="9"/>
        <v>39</v>
      </c>
      <c r="Y168" s="39">
        <f t="shared" si="9"/>
        <v>39</v>
      </c>
      <c r="Z168" s="39">
        <f t="shared" si="9"/>
        <v>39</v>
      </c>
      <c r="AA168" s="39">
        <f t="shared" si="9"/>
        <v>39</v>
      </c>
      <c r="AB168" s="39">
        <f t="shared" si="9"/>
        <v>39</v>
      </c>
      <c r="AC168" s="39">
        <f t="shared" si="9"/>
        <v>39</v>
      </c>
      <c r="AD168" s="39">
        <f t="shared" si="9"/>
        <v>39</v>
      </c>
      <c r="AE168" s="39">
        <f t="shared" si="9"/>
        <v>39</v>
      </c>
      <c r="AF168" s="39">
        <f t="shared" si="9"/>
        <v>39</v>
      </c>
      <c r="AG168" s="8">
        <f>SUM(B166:AF166)</f>
        <v>39</v>
      </c>
    </row>
    <row r="169" spans="1:39" ht="27" customHeight="1">
      <c r="A169" s="10" t="s">
        <v>172</v>
      </c>
      <c r="B169" s="19">
        <f>SUM(B166+'okt-09'!AG169)</f>
        <v>10136</v>
      </c>
      <c r="C169" s="19">
        <f>SUM(C166+B169)</f>
        <v>10136</v>
      </c>
      <c r="D169" s="19">
        <f t="shared" ref="D169:AF169" si="10">SUM(D166+C169)</f>
        <v>10138</v>
      </c>
      <c r="E169" s="19">
        <f t="shared" si="10"/>
        <v>10138</v>
      </c>
      <c r="F169" s="19">
        <f t="shared" si="10"/>
        <v>10138</v>
      </c>
      <c r="G169" s="19">
        <f t="shared" si="10"/>
        <v>10139</v>
      </c>
      <c r="H169" s="19">
        <f t="shared" si="10"/>
        <v>10165</v>
      </c>
      <c r="I169" s="19">
        <f t="shared" si="10"/>
        <v>10165</v>
      </c>
      <c r="J169" s="19">
        <f t="shared" si="10"/>
        <v>10165</v>
      </c>
      <c r="K169" s="19">
        <f t="shared" si="10"/>
        <v>10165</v>
      </c>
      <c r="L169" s="19">
        <f t="shared" si="10"/>
        <v>10167</v>
      </c>
      <c r="M169" s="19">
        <f t="shared" si="10"/>
        <v>10173</v>
      </c>
      <c r="N169" s="19">
        <f t="shared" si="10"/>
        <v>10173</v>
      </c>
      <c r="O169" s="19">
        <f t="shared" si="10"/>
        <v>10173</v>
      </c>
      <c r="P169" s="19">
        <f t="shared" si="10"/>
        <v>10173</v>
      </c>
      <c r="Q169" s="19">
        <f t="shared" si="10"/>
        <v>10173</v>
      </c>
      <c r="R169" s="19">
        <f t="shared" si="10"/>
        <v>10173</v>
      </c>
      <c r="S169" s="19">
        <f t="shared" si="10"/>
        <v>10173</v>
      </c>
      <c r="T169" s="19">
        <f t="shared" si="10"/>
        <v>10173</v>
      </c>
      <c r="U169" s="19">
        <f t="shared" si="10"/>
        <v>10173</v>
      </c>
      <c r="V169" s="19">
        <f t="shared" si="10"/>
        <v>10173</v>
      </c>
      <c r="W169" s="19">
        <f t="shared" si="10"/>
        <v>10173</v>
      </c>
      <c r="X169" s="19">
        <f t="shared" si="10"/>
        <v>10173</v>
      </c>
      <c r="Y169" s="19">
        <f t="shared" si="10"/>
        <v>10173</v>
      </c>
      <c r="Z169" s="19">
        <f t="shared" si="10"/>
        <v>10173</v>
      </c>
      <c r="AA169" s="19">
        <f t="shared" si="10"/>
        <v>10173</v>
      </c>
      <c r="AB169" s="19">
        <f t="shared" si="10"/>
        <v>10173</v>
      </c>
      <c r="AC169" s="19">
        <f t="shared" si="10"/>
        <v>10173</v>
      </c>
      <c r="AD169" s="19">
        <f t="shared" si="10"/>
        <v>10173</v>
      </c>
      <c r="AE169" s="19">
        <f t="shared" si="10"/>
        <v>10173</v>
      </c>
      <c r="AF169" s="19">
        <f t="shared" si="10"/>
        <v>10173</v>
      </c>
      <c r="AG169" s="9">
        <f>SUM(AF169)</f>
        <v>10173</v>
      </c>
    </row>
    <row r="171" spans="1:39">
      <c r="A171" s="29" t="s">
        <v>194</v>
      </c>
    </row>
    <row r="172" spans="1:39">
      <c r="A172" s="29"/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6"/>
  <sheetViews>
    <sheetView workbookViewId="0">
      <pane xSplit="1" ySplit="1" topLeftCell="D2" activePane="bottomRight" state="frozen"/>
      <selection pane="bottomRight" activeCell="G49" sqref="G49"/>
      <selection pane="bottomLeft" activeCell="A2" sqref="A2"/>
      <selection pane="topRight" activeCell="B1" sqref="B1"/>
    </sheetView>
  </sheetViews>
  <sheetFormatPr defaultRowHeight="12.75"/>
  <cols>
    <col min="1" max="1" width="15.28515625" bestFit="1" customWidth="1"/>
    <col min="14" max="14" width="9.7109375" style="26" customWidth="1"/>
  </cols>
  <sheetData>
    <row r="1" spans="1:14">
      <c r="A1" s="1" t="s">
        <v>195</v>
      </c>
      <c r="B1" s="1" t="s">
        <v>196</v>
      </c>
      <c r="C1" s="1" t="s">
        <v>197</v>
      </c>
      <c r="D1" s="1" t="s">
        <v>198</v>
      </c>
      <c r="E1" s="1" t="s">
        <v>199</v>
      </c>
      <c r="F1" s="1" t="s">
        <v>181</v>
      </c>
      <c r="G1" s="1" t="s">
        <v>200</v>
      </c>
      <c r="H1" s="1" t="s">
        <v>201</v>
      </c>
      <c r="I1" s="1" t="s">
        <v>202</v>
      </c>
      <c r="J1" s="1" t="s">
        <v>203</v>
      </c>
      <c r="K1" s="1" t="s">
        <v>204</v>
      </c>
      <c r="L1" s="1" t="s">
        <v>205</v>
      </c>
      <c r="M1" s="1" t="s">
        <v>206</v>
      </c>
      <c r="N1" s="25" t="s">
        <v>2</v>
      </c>
    </row>
    <row r="2" spans="1:14">
      <c r="A2" s="24" t="s">
        <v>15</v>
      </c>
      <c r="D2">
        <v>7</v>
      </c>
      <c r="E2">
        <v>2</v>
      </c>
      <c r="N2" s="26">
        <f>SUM(D2:M2)</f>
        <v>9</v>
      </c>
    </row>
    <row r="3" spans="1:14">
      <c r="A3" s="24" t="s">
        <v>207</v>
      </c>
      <c r="D3">
        <v>2</v>
      </c>
      <c r="E3">
        <v>1</v>
      </c>
      <c r="N3" s="26">
        <f t="shared" ref="N3:N33" si="0">SUM(D3:M3)</f>
        <v>3</v>
      </c>
    </row>
    <row r="4" spans="1:14">
      <c r="A4" s="24" t="s">
        <v>208</v>
      </c>
      <c r="D4">
        <v>37</v>
      </c>
      <c r="E4">
        <v>49</v>
      </c>
      <c r="N4" s="26">
        <f t="shared" si="0"/>
        <v>86</v>
      </c>
    </row>
    <row r="5" spans="1:14">
      <c r="A5" s="24" t="s">
        <v>29</v>
      </c>
      <c r="D5">
        <v>2</v>
      </c>
      <c r="E5">
        <v>0</v>
      </c>
      <c r="N5" s="26">
        <f t="shared" si="0"/>
        <v>2</v>
      </c>
    </row>
    <row r="6" spans="1:14">
      <c r="A6" s="24" t="s">
        <v>33</v>
      </c>
      <c r="D6">
        <v>4</v>
      </c>
      <c r="E6">
        <v>0</v>
      </c>
      <c r="N6" s="26">
        <f t="shared" si="0"/>
        <v>4</v>
      </c>
    </row>
    <row r="7" spans="1:14">
      <c r="A7" s="24" t="s">
        <v>209</v>
      </c>
      <c r="E7">
        <v>2</v>
      </c>
      <c r="N7" s="26">
        <f t="shared" si="0"/>
        <v>2</v>
      </c>
    </row>
    <row r="8" spans="1:14">
      <c r="A8" s="24" t="s">
        <v>210</v>
      </c>
      <c r="D8">
        <v>1</v>
      </c>
      <c r="E8">
        <v>1</v>
      </c>
      <c r="N8" s="26">
        <f t="shared" si="0"/>
        <v>2</v>
      </c>
    </row>
    <row r="9" spans="1:14">
      <c r="A9" s="24" t="s">
        <v>49</v>
      </c>
      <c r="D9">
        <v>1</v>
      </c>
      <c r="E9">
        <v>1</v>
      </c>
      <c r="N9" s="26">
        <f t="shared" si="0"/>
        <v>2</v>
      </c>
    </row>
    <row r="10" spans="1:14">
      <c r="A10" s="24" t="s">
        <v>68</v>
      </c>
      <c r="D10">
        <v>4</v>
      </c>
      <c r="E10">
        <v>11</v>
      </c>
      <c r="N10" s="26">
        <f t="shared" si="0"/>
        <v>15</v>
      </c>
    </row>
    <row r="11" spans="1:14">
      <c r="A11" s="24" t="s">
        <v>211</v>
      </c>
      <c r="D11">
        <v>4</v>
      </c>
      <c r="E11">
        <v>8</v>
      </c>
      <c r="N11" s="26">
        <f t="shared" si="0"/>
        <v>12</v>
      </c>
    </row>
    <row r="12" spans="1:14">
      <c r="A12" s="24" t="s">
        <v>72</v>
      </c>
      <c r="E12">
        <v>6</v>
      </c>
      <c r="N12" s="26">
        <f t="shared" si="0"/>
        <v>6</v>
      </c>
    </row>
    <row r="13" spans="1:14">
      <c r="A13" s="24" t="s">
        <v>76</v>
      </c>
      <c r="D13">
        <v>37</v>
      </c>
      <c r="E13">
        <v>39</v>
      </c>
      <c r="N13" s="26">
        <f t="shared" si="0"/>
        <v>76</v>
      </c>
    </row>
    <row r="14" spans="1:14">
      <c r="A14" s="24" t="s">
        <v>77</v>
      </c>
      <c r="D14">
        <v>79</v>
      </c>
      <c r="E14">
        <v>82</v>
      </c>
      <c r="N14" s="26">
        <f t="shared" si="0"/>
        <v>161</v>
      </c>
    </row>
    <row r="15" spans="1:14">
      <c r="A15" s="24" t="s">
        <v>78</v>
      </c>
      <c r="D15">
        <v>126</v>
      </c>
      <c r="E15">
        <v>240</v>
      </c>
      <c r="N15" s="26">
        <f t="shared" si="0"/>
        <v>366</v>
      </c>
    </row>
    <row r="16" spans="1:14">
      <c r="A16" s="24" t="s">
        <v>81</v>
      </c>
      <c r="D16">
        <v>1</v>
      </c>
      <c r="E16">
        <v>0</v>
      </c>
      <c r="N16" s="26">
        <f t="shared" si="0"/>
        <v>1</v>
      </c>
    </row>
    <row r="17" spans="1:14">
      <c r="A17" s="24" t="s">
        <v>86</v>
      </c>
      <c r="E17">
        <v>1</v>
      </c>
      <c r="N17" s="26">
        <f t="shared" si="0"/>
        <v>1</v>
      </c>
    </row>
    <row r="18" spans="1:14">
      <c r="A18" s="24" t="s">
        <v>89</v>
      </c>
      <c r="D18">
        <v>61</v>
      </c>
      <c r="E18">
        <v>11</v>
      </c>
      <c r="N18" s="26">
        <f t="shared" si="0"/>
        <v>72</v>
      </c>
    </row>
    <row r="19" spans="1:14">
      <c r="A19" s="24" t="s">
        <v>91</v>
      </c>
      <c r="D19">
        <v>5</v>
      </c>
      <c r="E19">
        <v>5</v>
      </c>
      <c r="N19" s="26">
        <f t="shared" si="0"/>
        <v>10</v>
      </c>
    </row>
    <row r="20" spans="1:14">
      <c r="A20" s="24" t="s">
        <v>92</v>
      </c>
      <c r="D20">
        <v>4</v>
      </c>
      <c r="E20">
        <v>4</v>
      </c>
      <c r="N20" s="26">
        <f t="shared" si="0"/>
        <v>8</v>
      </c>
    </row>
    <row r="21" spans="1:14">
      <c r="A21" s="24" t="s">
        <v>112</v>
      </c>
      <c r="D21">
        <v>9</v>
      </c>
      <c r="E21">
        <v>36</v>
      </c>
      <c r="N21" s="26">
        <f t="shared" si="0"/>
        <v>45</v>
      </c>
    </row>
    <row r="22" spans="1:14">
      <c r="A22" s="24" t="s">
        <v>115</v>
      </c>
      <c r="D22">
        <v>33</v>
      </c>
      <c r="E22">
        <v>26</v>
      </c>
      <c r="N22" s="26">
        <f t="shared" si="0"/>
        <v>59</v>
      </c>
    </row>
    <row r="23" spans="1:14">
      <c r="A23" s="24" t="s">
        <v>127</v>
      </c>
      <c r="D23">
        <v>6</v>
      </c>
      <c r="E23">
        <v>0</v>
      </c>
      <c r="N23" s="26">
        <f t="shared" si="0"/>
        <v>6</v>
      </c>
    </row>
    <row r="24" spans="1:14">
      <c r="A24" s="24" t="s">
        <v>128</v>
      </c>
      <c r="D24">
        <v>9</v>
      </c>
      <c r="E24">
        <v>0</v>
      </c>
      <c r="N24" s="26">
        <f t="shared" si="0"/>
        <v>9</v>
      </c>
    </row>
    <row r="25" spans="1:14">
      <c r="A25" s="24" t="s">
        <v>142</v>
      </c>
      <c r="D25">
        <v>16</v>
      </c>
      <c r="E25">
        <v>21</v>
      </c>
      <c r="N25" s="26">
        <f t="shared" si="0"/>
        <v>37</v>
      </c>
    </row>
    <row r="26" spans="1:14">
      <c r="A26" s="24" t="s">
        <v>144</v>
      </c>
      <c r="D26">
        <v>1</v>
      </c>
      <c r="E26">
        <v>1</v>
      </c>
      <c r="N26" s="26">
        <f t="shared" si="0"/>
        <v>2</v>
      </c>
    </row>
    <row r="27" spans="1:14">
      <c r="A27" s="24" t="s">
        <v>145</v>
      </c>
      <c r="D27">
        <v>47</v>
      </c>
      <c r="E27">
        <v>32</v>
      </c>
      <c r="N27" s="26">
        <f t="shared" si="0"/>
        <v>79</v>
      </c>
    </row>
    <row r="28" spans="1:14">
      <c r="A28" s="24" t="s">
        <v>146</v>
      </c>
      <c r="D28">
        <v>1</v>
      </c>
      <c r="E28">
        <v>8</v>
      </c>
      <c r="N28" s="26">
        <f t="shared" si="0"/>
        <v>9</v>
      </c>
    </row>
    <row r="29" spans="1:14">
      <c r="A29" s="24" t="s">
        <v>147</v>
      </c>
      <c r="D29">
        <v>8</v>
      </c>
      <c r="E29">
        <v>3</v>
      </c>
      <c r="N29" s="26">
        <f t="shared" si="0"/>
        <v>11</v>
      </c>
    </row>
    <row r="30" spans="1:14">
      <c r="A30" s="24" t="s">
        <v>148</v>
      </c>
      <c r="D30">
        <v>1</v>
      </c>
      <c r="E30">
        <v>1</v>
      </c>
      <c r="N30" s="26">
        <f t="shared" si="0"/>
        <v>2</v>
      </c>
    </row>
    <row r="31" spans="1:14">
      <c r="A31" s="24" t="s">
        <v>152</v>
      </c>
      <c r="D31">
        <v>1</v>
      </c>
      <c r="E31">
        <v>4</v>
      </c>
      <c r="N31" s="26">
        <f t="shared" si="0"/>
        <v>5</v>
      </c>
    </row>
    <row r="32" spans="1:14">
      <c r="A32" s="24" t="s">
        <v>163</v>
      </c>
      <c r="E32">
        <v>1</v>
      </c>
      <c r="N32" s="26">
        <f t="shared" si="0"/>
        <v>1</v>
      </c>
    </row>
    <row r="33" spans="1:14">
      <c r="A33" s="24" t="s">
        <v>167</v>
      </c>
      <c r="D33">
        <v>9</v>
      </c>
      <c r="E33">
        <v>8</v>
      </c>
      <c r="N33" s="26">
        <f t="shared" si="0"/>
        <v>17</v>
      </c>
    </row>
    <row r="35" spans="1:14">
      <c r="A35" s="20" t="s">
        <v>212</v>
      </c>
      <c r="D35" s="22">
        <f>SUM(D2:D34)</f>
        <v>516</v>
      </c>
      <c r="E35" s="22">
        <f>SUM(E2:E34)</f>
        <v>604</v>
      </c>
      <c r="F35" s="22"/>
      <c r="G35" s="22"/>
      <c r="H35" s="22"/>
      <c r="I35" s="22"/>
      <c r="J35" s="22"/>
      <c r="K35" s="22"/>
      <c r="L35" s="22"/>
    </row>
    <row r="36" spans="1:14">
      <c r="A36" s="21" t="s">
        <v>213</v>
      </c>
      <c r="D36" s="23">
        <f>SUM(D35)</f>
        <v>516</v>
      </c>
      <c r="E36" s="23">
        <f>SUM(E35+D36)</f>
        <v>1120</v>
      </c>
      <c r="F36" s="23"/>
      <c r="G36" s="23"/>
      <c r="H36" s="23"/>
      <c r="I36" s="23"/>
      <c r="J36" s="23"/>
      <c r="K36" s="23"/>
      <c r="L36" s="23"/>
      <c r="N36" s="27">
        <f>SUM(N2:N35)</f>
        <v>1120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172"/>
  <sheetViews>
    <sheetView tabSelected="1" zoomScale="75" zoomScaleNormal="75" workbookViewId="0">
      <pane xSplit="1" ySplit="1" topLeftCell="B141" activePane="bottomRight" state="frozen"/>
      <selection pane="bottomRight" activeCell="J1" sqref="J1:J1048576"/>
      <selection pane="bottomLeft" activeCell="A2" sqref="A2"/>
      <selection pane="topRight" activeCell="B1" sqref="B1"/>
    </sheetView>
  </sheetViews>
  <sheetFormatPr defaultRowHeight="12.75"/>
  <cols>
    <col min="1" max="1" width="26.85546875" style="5" bestFit="1" customWidth="1"/>
    <col min="2" max="9" width="2.7109375" customWidth="1"/>
    <col min="10" max="10" width="6.140625" bestFit="1" customWidth="1"/>
    <col min="11" max="32" width="2.7109375" customWidth="1"/>
    <col min="33" max="33" width="12.140625" style="4" customWidth="1"/>
    <col min="34" max="34" width="11.42578125" style="4" bestFit="1" customWidth="1"/>
    <col min="35" max="35" width="11.42578125" style="41" hidden="1" customWidth="1"/>
    <col min="36" max="37" width="14.42578125" style="41" hidden="1" customWidth="1"/>
    <col min="38" max="38" width="17.85546875" style="53" hidden="1" customWidth="1"/>
    <col min="39" max="39" width="12.28515625" style="43" customWidth="1"/>
  </cols>
  <sheetData>
    <row r="1" spans="1:39" s="11" customFormat="1" ht="13.5" thickBot="1">
      <c r="A1" s="17" t="s">
        <v>214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  <c r="X1" s="18">
        <v>23</v>
      </c>
      <c r="Y1" s="18">
        <v>24</v>
      </c>
      <c r="Z1" s="18">
        <v>25</v>
      </c>
      <c r="AA1" s="18">
        <v>26</v>
      </c>
      <c r="AB1" s="18">
        <v>27</v>
      </c>
      <c r="AC1" s="18">
        <v>28</v>
      </c>
      <c r="AD1" s="18">
        <v>29</v>
      </c>
      <c r="AE1" s="18">
        <v>30</v>
      </c>
      <c r="AF1" s="18">
        <v>31</v>
      </c>
      <c r="AG1" s="12" t="s">
        <v>1</v>
      </c>
      <c r="AH1" s="13" t="s">
        <v>2</v>
      </c>
      <c r="AI1" s="42" t="s">
        <v>3</v>
      </c>
      <c r="AJ1" s="42" t="s">
        <v>4</v>
      </c>
      <c r="AK1" s="42">
        <v>2015</v>
      </c>
      <c r="AL1" s="55" t="s">
        <v>175</v>
      </c>
      <c r="AM1" s="44"/>
    </row>
    <row r="2" spans="1:39" s="2" customFormat="1" hidden="1">
      <c r="A2" s="5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/>
      <c r="AE2" s="15"/>
      <c r="AF2" s="15"/>
      <c r="AG2" s="14">
        <f t="shared" ref="AG2:AG101" si="0">SUM(B2:AF2)</f>
        <v>0</v>
      </c>
      <c r="AH2" s="33">
        <f>SUM(AG2+'nov-09'!AH2)</f>
        <v>0</v>
      </c>
      <c r="AI2" s="50">
        <v>1</v>
      </c>
      <c r="AJ2" s="50"/>
      <c r="AK2" s="50"/>
      <c r="AL2" s="52">
        <f>SUM(AH2:AK2)</f>
        <v>1</v>
      </c>
      <c r="AM2" s="45"/>
    </row>
    <row r="3" spans="1:39" s="2" customFormat="1" hidden="1">
      <c r="A3" s="54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1"/>
      <c r="AE3" s="15"/>
      <c r="AF3" s="15"/>
      <c r="AG3" s="14">
        <f t="shared" si="0"/>
        <v>0</v>
      </c>
      <c r="AH3" s="33">
        <f>SUM(AG3+'nov-09'!AH3)</f>
        <v>0</v>
      </c>
      <c r="AI3" s="50">
        <v>1</v>
      </c>
      <c r="AJ3" s="50"/>
      <c r="AK3" s="50"/>
      <c r="AL3" s="52">
        <f t="shared" ref="AL3:AL66" si="1">SUM(AH3:AK3)</f>
        <v>1</v>
      </c>
      <c r="AM3" s="45"/>
    </row>
    <row r="4" spans="1:39" s="2" customFormat="1" hidden="1">
      <c r="A4" s="5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1"/>
      <c r="AE4" s="15"/>
      <c r="AF4" s="15"/>
      <c r="AG4" s="14">
        <f t="shared" si="0"/>
        <v>0</v>
      </c>
      <c r="AH4" s="33">
        <f>SUM(AG4+'nov-09'!AH4)</f>
        <v>0</v>
      </c>
      <c r="AI4" s="50">
        <v>2</v>
      </c>
      <c r="AJ4" s="50"/>
      <c r="AK4" s="50"/>
      <c r="AL4" s="52">
        <f t="shared" si="1"/>
        <v>2</v>
      </c>
      <c r="AM4" s="45"/>
    </row>
    <row r="5" spans="1:39" s="2" customFormat="1" hidden="1">
      <c r="A5" s="5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1"/>
      <c r="AE5" s="15"/>
      <c r="AF5" s="15"/>
      <c r="AG5" s="14">
        <f t="shared" si="0"/>
        <v>0</v>
      </c>
      <c r="AH5" s="33">
        <f>SUM(AG5+'nov-09'!AH5)</f>
        <v>0</v>
      </c>
      <c r="AI5" s="50">
        <v>1</v>
      </c>
      <c r="AJ5" s="50">
        <v>13</v>
      </c>
      <c r="AK5" s="50"/>
      <c r="AL5" s="52">
        <f t="shared" si="1"/>
        <v>14</v>
      </c>
      <c r="AM5" s="45"/>
    </row>
    <row r="6" spans="1:39" s="2" customFormat="1" hidden="1">
      <c r="A6" s="5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31"/>
      <c r="AE6" s="15"/>
      <c r="AF6" s="15"/>
      <c r="AG6" s="14">
        <f t="shared" si="0"/>
        <v>0</v>
      </c>
      <c r="AH6" s="33">
        <f>SUM(AG6+'nov-09'!AH6)</f>
        <v>0</v>
      </c>
      <c r="AI6" s="50">
        <v>1</v>
      </c>
      <c r="AJ6" s="50"/>
      <c r="AK6" s="50"/>
      <c r="AL6" s="52">
        <f t="shared" si="1"/>
        <v>1</v>
      </c>
      <c r="AM6" s="45"/>
    </row>
    <row r="7" spans="1:39" s="2" customFormat="1" hidden="1">
      <c r="A7" s="5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31"/>
      <c r="AE7" s="15"/>
      <c r="AF7" s="15"/>
      <c r="AG7" s="14">
        <f t="shared" si="0"/>
        <v>0</v>
      </c>
      <c r="AH7" s="33">
        <f>SUM(AG7+'nov-09'!AH7)</f>
        <v>0</v>
      </c>
      <c r="AI7" s="50">
        <v>1</v>
      </c>
      <c r="AJ7" s="50"/>
      <c r="AK7" s="50"/>
      <c r="AL7" s="52">
        <f t="shared" si="1"/>
        <v>1</v>
      </c>
      <c r="AM7" s="45"/>
    </row>
    <row r="8" spans="1:39" s="2" customFormat="1" hidden="1">
      <c r="A8" s="5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1"/>
      <c r="AE8" s="15"/>
      <c r="AF8" s="15"/>
      <c r="AG8" s="14">
        <f t="shared" si="0"/>
        <v>0</v>
      </c>
      <c r="AH8" s="33">
        <f>SUM(AG8+'nov-09'!AH8)</f>
        <v>0</v>
      </c>
      <c r="AI8" s="50">
        <v>10</v>
      </c>
      <c r="AJ8" s="50"/>
      <c r="AK8" s="50"/>
      <c r="AL8" s="52">
        <f t="shared" si="1"/>
        <v>10</v>
      </c>
      <c r="AM8" s="45"/>
    </row>
    <row r="9" spans="1:39" s="2" customFormat="1" hidden="1">
      <c r="A9" s="36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1"/>
      <c r="AE9" s="15"/>
      <c r="AF9" s="15"/>
      <c r="AG9" s="14">
        <f t="shared" si="0"/>
        <v>0</v>
      </c>
      <c r="AH9" s="33">
        <f>SUM(AG9+'nov-09'!AH9)</f>
        <v>0</v>
      </c>
      <c r="AI9" s="50">
        <v>4</v>
      </c>
      <c r="AJ9" s="50"/>
      <c r="AK9" s="50"/>
      <c r="AL9" s="52">
        <f t="shared" si="1"/>
        <v>4</v>
      </c>
      <c r="AM9" s="45"/>
    </row>
    <row r="10" spans="1:39" s="2" customFormat="1" hidden="1">
      <c r="A10" s="16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1"/>
      <c r="AE10" s="15"/>
      <c r="AF10" s="15"/>
      <c r="AG10" s="14">
        <f t="shared" si="0"/>
        <v>0</v>
      </c>
      <c r="AH10" s="33">
        <f>SUM(AG10+'nov-09'!AH10)</f>
        <v>0</v>
      </c>
      <c r="AI10" s="50">
        <v>1</v>
      </c>
      <c r="AJ10" s="50">
        <v>1</v>
      </c>
      <c r="AK10" s="50"/>
      <c r="AL10" s="52">
        <f t="shared" si="1"/>
        <v>2</v>
      </c>
      <c r="AM10" s="45"/>
    </row>
    <row r="11" spans="1:39" s="2" customFormat="1">
      <c r="A11" s="16" t="s">
        <v>15</v>
      </c>
      <c r="B11" s="60"/>
      <c r="C11" s="60"/>
      <c r="D11" s="60"/>
      <c r="E11" s="60"/>
      <c r="F11" s="60"/>
      <c r="G11" s="60"/>
      <c r="H11" s="60"/>
      <c r="I11" s="60"/>
      <c r="J11" s="15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2"/>
      <c r="AE11" s="60"/>
      <c r="AF11" s="60"/>
      <c r="AG11" s="14">
        <f t="shared" si="0"/>
        <v>0</v>
      </c>
      <c r="AH11" s="33">
        <f>SUM(AG11+'nov-09'!AH11)</f>
        <v>2</v>
      </c>
      <c r="AI11" s="50">
        <v>185</v>
      </c>
      <c r="AJ11" s="50">
        <v>91</v>
      </c>
      <c r="AK11" s="50"/>
      <c r="AL11" s="52">
        <f t="shared" si="1"/>
        <v>278</v>
      </c>
      <c r="AM11" s="45"/>
    </row>
    <row r="12" spans="1:39" s="2" customFormat="1" hidden="1">
      <c r="A12" s="16" t="s">
        <v>16</v>
      </c>
      <c r="B12" s="60"/>
      <c r="C12" s="60"/>
      <c r="D12" s="60"/>
      <c r="E12" s="60"/>
      <c r="F12" s="60"/>
      <c r="G12" s="60"/>
      <c r="H12" s="60"/>
      <c r="I12" s="60"/>
      <c r="J12" s="15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2"/>
      <c r="AE12" s="60"/>
      <c r="AF12" s="60"/>
      <c r="AG12" s="14">
        <f t="shared" si="0"/>
        <v>0</v>
      </c>
      <c r="AH12" s="33">
        <f>SUM(AG12+'nov-09'!AH12)</f>
        <v>0</v>
      </c>
      <c r="AI12" s="50">
        <v>1</v>
      </c>
      <c r="AJ12" s="50"/>
      <c r="AK12" s="50"/>
      <c r="AL12" s="52">
        <f t="shared" si="1"/>
        <v>1</v>
      </c>
      <c r="AM12" s="45"/>
    </row>
    <row r="13" spans="1:39" s="2" customFormat="1" hidden="1">
      <c r="A13" s="16" t="s">
        <v>17</v>
      </c>
      <c r="B13" s="60"/>
      <c r="C13" s="60"/>
      <c r="D13" s="60"/>
      <c r="E13" s="60"/>
      <c r="F13" s="60"/>
      <c r="G13" s="60"/>
      <c r="H13" s="60"/>
      <c r="I13" s="60"/>
      <c r="J13" s="15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2"/>
      <c r="AE13" s="60"/>
      <c r="AF13" s="60"/>
      <c r="AG13" s="14">
        <f t="shared" si="0"/>
        <v>0</v>
      </c>
      <c r="AH13" s="33">
        <f>SUM(AG13+'nov-09'!AH13)</f>
        <v>0</v>
      </c>
      <c r="AI13" s="50">
        <v>1</v>
      </c>
      <c r="AJ13" s="50"/>
      <c r="AK13" s="50"/>
      <c r="AL13" s="52">
        <f t="shared" si="1"/>
        <v>1</v>
      </c>
      <c r="AM13" s="45"/>
    </row>
    <row r="14" spans="1:39" s="2" customFormat="1" hidden="1">
      <c r="A14" s="16" t="s">
        <v>18</v>
      </c>
      <c r="B14" s="60"/>
      <c r="C14" s="60"/>
      <c r="D14" s="60"/>
      <c r="E14" s="60"/>
      <c r="F14" s="60"/>
      <c r="G14" s="60"/>
      <c r="H14" s="60"/>
      <c r="I14" s="60"/>
      <c r="J14" s="15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2"/>
      <c r="AE14" s="60"/>
      <c r="AF14" s="60"/>
      <c r="AG14" s="14">
        <f t="shared" si="0"/>
        <v>0</v>
      </c>
      <c r="AH14" s="33">
        <f>SUM(AG14+'nov-09'!AH14)</f>
        <v>0</v>
      </c>
      <c r="AI14" s="50">
        <v>3</v>
      </c>
      <c r="AJ14" s="50"/>
      <c r="AK14" s="50"/>
      <c r="AL14" s="52">
        <f t="shared" si="1"/>
        <v>3</v>
      </c>
      <c r="AM14" s="45"/>
    </row>
    <row r="15" spans="1:39" s="2" customFormat="1" hidden="1">
      <c r="A15" s="16" t="s">
        <v>19</v>
      </c>
      <c r="B15" s="60"/>
      <c r="C15" s="60"/>
      <c r="D15" s="60"/>
      <c r="E15" s="60"/>
      <c r="F15" s="60"/>
      <c r="G15" s="60"/>
      <c r="H15" s="60"/>
      <c r="I15" s="60"/>
      <c r="J15" s="15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2"/>
      <c r="AE15" s="60"/>
      <c r="AF15" s="60"/>
      <c r="AG15" s="14">
        <f t="shared" si="0"/>
        <v>0</v>
      </c>
      <c r="AH15" s="33">
        <f>SUM(AG15+'nov-09'!AH15)</f>
        <v>0</v>
      </c>
      <c r="AI15" s="50">
        <v>3</v>
      </c>
      <c r="AJ15" s="50"/>
      <c r="AK15" s="50"/>
      <c r="AL15" s="52">
        <f t="shared" si="1"/>
        <v>3</v>
      </c>
      <c r="AM15" s="45"/>
    </row>
    <row r="16" spans="1:39" s="2" customFormat="1">
      <c r="A16" s="16" t="s">
        <v>20</v>
      </c>
      <c r="B16" s="60"/>
      <c r="C16" s="60"/>
      <c r="D16" s="60"/>
      <c r="E16" s="60"/>
      <c r="F16" s="60"/>
      <c r="G16" s="60"/>
      <c r="H16" s="60"/>
      <c r="I16" s="60"/>
      <c r="J16" s="15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2"/>
      <c r="AE16" s="60"/>
      <c r="AF16" s="60"/>
      <c r="AG16" s="14">
        <f t="shared" si="0"/>
        <v>0</v>
      </c>
      <c r="AH16" s="33">
        <f>SUM(AG16+'nov-09'!AH16)</f>
        <v>1</v>
      </c>
      <c r="AI16" s="50">
        <v>5</v>
      </c>
      <c r="AJ16" s="50">
        <v>5</v>
      </c>
      <c r="AK16" s="50"/>
      <c r="AL16" s="52">
        <f t="shared" si="1"/>
        <v>11</v>
      </c>
      <c r="AM16" s="45"/>
    </row>
    <row r="17" spans="1:39" s="2" customFormat="1" hidden="1">
      <c r="A17" s="16" t="s">
        <v>21</v>
      </c>
      <c r="B17" s="60"/>
      <c r="C17" s="60"/>
      <c r="D17" s="60"/>
      <c r="E17" s="60"/>
      <c r="F17" s="60"/>
      <c r="G17" s="60"/>
      <c r="H17" s="60"/>
      <c r="I17" s="60"/>
      <c r="J17" s="15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2"/>
      <c r="AE17" s="60"/>
      <c r="AF17" s="60"/>
      <c r="AG17" s="14">
        <f t="shared" si="0"/>
        <v>0</v>
      </c>
      <c r="AH17" s="33">
        <f>SUM(AG17+'nov-09'!AH17)</f>
        <v>0</v>
      </c>
      <c r="AI17" s="50">
        <v>2</v>
      </c>
      <c r="AJ17" s="50"/>
      <c r="AK17" s="50"/>
      <c r="AL17" s="52">
        <f t="shared" si="1"/>
        <v>2</v>
      </c>
      <c r="AM17" s="45"/>
    </row>
    <row r="18" spans="1:39" s="2" customFormat="1" hidden="1">
      <c r="A18" s="16" t="s">
        <v>22</v>
      </c>
      <c r="B18" s="60"/>
      <c r="C18" s="60"/>
      <c r="D18" s="60"/>
      <c r="E18" s="60"/>
      <c r="F18" s="60"/>
      <c r="G18" s="60"/>
      <c r="H18" s="60"/>
      <c r="I18" s="60"/>
      <c r="J18" s="15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2"/>
      <c r="AE18" s="60"/>
      <c r="AF18" s="60"/>
      <c r="AG18" s="14">
        <f t="shared" si="0"/>
        <v>0</v>
      </c>
      <c r="AH18" s="33">
        <f>SUM(AG18+'nov-09'!AH18)</f>
        <v>0</v>
      </c>
      <c r="AI18" s="50">
        <v>1</v>
      </c>
      <c r="AJ18" s="50"/>
      <c r="AK18" s="50"/>
      <c r="AL18" s="52">
        <f t="shared" si="1"/>
        <v>1</v>
      </c>
      <c r="AM18" s="45"/>
    </row>
    <row r="19" spans="1:39" s="2" customFormat="1" hidden="1">
      <c r="A19" s="16" t="s">
        <v>23</v>
      </c>
      <c r="B19" s="60"/>
      <c r="C19" s="60"/>
      <c r="D19" s="60"/>
      <c r="E19" s="60"/>
      <c r="F19" s="60"/>
      <c r="G19" s="60"/>
      <c r="H19" s="60"/>
      <c r="I19" s="60"/>
      <c r="J19" s="15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2"/>
      <c r="AE19" s="60"/>
      <c r="AF19" s="60"/>
      <c r="AG19" s="14">
        <f t="shared" si="0"/>
        <v>0</v>
      </c>
      <c r="AH19" s="33">
        <f>SUM(AG19+'nov-09'!AH19)</f>
        <v>0</v>
      </c>
      <c r="AI19" s="50">
        <v>2</v>
      </c>
      <c r="AJ19" s="50"/>
      <c r="AK19" s="50"/>
      <c r="AL19" s="52">
        <f t="shared" si="1"/>
        <v>2</v>
      </c>
      <c r="AM19" s="45"/>
    </row>
    <row r="20" spans="1:39" s="2" customFormat="1" hidden="1">
      <c r="A20" s="16" t="s">
        <v>24</v>
      </c>
      <c r="B20" s="60"/>
      <c r="C20" s="60"/>
      <c r="D20" s="60"/>
      <c r="E20" s="60"/>
      <c r="F20" s="60"/>
      <c r="G20" s="60"/>
      <c r="H20" s="60"/>
      <c r="I20" s="60"/>
      <c r="J20" s="15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2"/>
      <c r="AE20" s="60"/>
      <c r="AF20" s="60"/>
      <c r="AG20" s="14">
        <f t="shared" si="0"/>
        <v>0</v>
      </c>
      <c r="AH20" s="33">
        <f>SUM(AG20+'nov-09'!AH20)</f>
        <v>0</v>
      </c>
      <c r="AI20" s="50">
        <v>1</v>
      </c>
      <c r="AJ20" s="50"/>
      <c r="AK20" s="50"/>
      <c r="AL20" s="52">
        <f t="shared" si="1"/>
        <v>1</v>
      </c>
      <c r="AM20" s="45"/>
    </row>
    <row r="21" spans="1:39" s="2" customFormat="1" hidden="1">
      <c r="A21" s="16" t="s">
        <v>25</v>
      </c>
      <c r="B21" s="60"/>
      <c r="C21" s="60"/>
      <c r="D21" s="60"/>
      <c r="E21" s="60"/>
      <c r="F21" s="60"/>
      <c r="G21" s="60"/>
      <c r="H21" s="60"/>
      <c r="I21" s="60"/>
      <c r="J21" s="15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2"/>
      <c r="AE21" s="60"/>
      <c r="AF21" s="60"/>
      <c r="AG21" s="14">
        <f t="shared" si="0"/>
        <v>0</v>
      </c>
      <c r="AH21" s="33">
        <f>SUM(AG21+'nov-09'!AH21)</f>
        <v>0</v>
      </c>
      <c r="AI21" s="50">
        <v>4</v>
      </c>
      <c r="AJ21" s="50"/>
      <c r="AK21" s="50"/>
      <c r="AL21" s="52">
        <f t="shared" si="1"/>
        <v>4</v>
      </c>
      <c r="AM21" s="45"/>
    </row>
    <row r="22" spans="1:39" s="2" customFormat="1" hidden="1">
      <c r="A22" s="16" t="s">
        <v>26</v>
      </c>
      <c r="B22" s="60"/>
      <c r="C22" s="60"/>
      <c r="D22" s="60"/>
      <c r="E22" s="60"/>
      <c r="F22" s="60"/>
      <c r="G22" s="60"/>
      <c r="H22" s="60"/>
      <c r="I22" s="60"/>
      <c r="J22" s="15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2"/>
      <c r="AE22" s="60"/>
      <c r="AF22" s="60"/>
      <c r="AG22" s="14">
        <f t="shared" si="0"/>
        <v>0</v>
      </c>
      <c r="AH22" s="33">
        <f>SUM(AG22+'nov-09'!AH22)</f>
        <v>0</v>
      </c>
      <c r="AI22" s="50">
        <v>0</v>
      </c>
      <c r="AJ22" s="50">
        <v>1</v>
      </c>
      <c r="AK22" s="50"/>
      <c r="AL22" s="52">
        <f t="shared" si="1"/>
        <v>1</v>
      </c>
      <c r="AM22" s="45"/>
    </row>
    <row r="23" spans="1:39" s="2" customFormat="1" hidden="1">
      <c r="A23" s="16" t="s">
        <v>27</v>
      </c>
      <c r="B23" s="60"/>
      <c r="C23" s="60"/>
      <c r="D23" s="60"/>
      <c r="E23" s="60"/>
      <c r="F23" s="60"/>
      <c r="G23" s="60"/>
      <c r="H23" s="60"/>
      <c r="I23" s="60"/>
      <c r="J23" s="15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2"/>
      <c r="AE23" s="60"/>
      <c r="AF23" s="60"/>
      <c r="AG23" s="14">
        <f t="shared" si="0"/>
        <v>0</v>
      </c>
      <c r="AH23" s="33">
        <f>SUM(AG23+'nov-09'!AH23)</f>
        <v>0</v>
      </c>
      <c r="AI23" s="50">
        <v>1</v>
      </c>
      <c r="AJ23" s="50"/>
      <c r="AK23" s="50"/>
      <c r="AL23" s="52">
        <f t="shared" si="1"/>
        <v>1</v>
      </c>
      <c r="AM23" s="45"/>
    </row>
    <row r="24" spans="1:39" s="2" customFormat="1" hidden="1">
      <c r="A24" s="16" t="s">
        <v>28</v>
      </c>
      <c r="B24" s="60"/>
      <c r="C24" s="60"/>
      <c r="D24" s="60"/>
      <c r="E24" s="60"/>
      <c r="F24" s="60"/>
      <c r="G24" s="60"/>
      <c r="H24" s="60"/>
      <c r="I24" s="60"/>
      <c r="J24" s="15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2"/>
      <c r="AE24" s="60"/>
      <c r="AF24" s="60"/>
      <c r="AG24" s="14">
        <f t="shared" si="0"/>
        <v>0</v>
      </c>
      <c r="AH24" s="33">
        <f>SUM(AG24+'nov-09'!AH24)</f>
        <v>0</v>
      </c>
      <c r="AI24" s="50">
        <v>5</v>
      </c>
      <c r="AJ24" s="50"/>
      <c r="AK24" s="50"/>
      <c r="AL24" s="52">
        <f t="shared" si="1"/>
        <v>5</v>
      </c>
      <c r="AM24" s="45"/>
    </row>
    <row r="25" spans="1:39" s="2" customFormat="1" hidden="1">
      <c r="A25" s="16" t="s">
        <v>29</v>
      </c>
      <c r="B25" s="60"/>
      <c r="C25" s="60"/>
      <c r="D25" s="60"/>
      <c r="E25" s="60"/>
      <c r="F25" s="60"/>
      <c r="G25" s="60"/>
      <c r="H25" s="60"/>
      <c r="I25" s="60"/>
      <c r="J25" s="15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2"/>
      <c r="AE25" s="60"/>
      <c r="AF25" s="60"/>
      <c r="AG25" s="14">
        <f t="shared" si="0"/>
        <v>0</v>
      </c>
      <c r="AH25" s="33">
        <f>SUM(AG25+'nov-09'!AH25)</f>
        <v>0</v>
      </c>
      <c r="AI25" s="50">
        <v>12</v>
      </c>
      <c r="AJ25" s="50"/>
      <c r="AK25" s="50"/>
      <c r="AL25" s="52">
        <f t="shared" si="1"/>
        <v>12</v>
      </c>
      <c r="AM25" s="45"/>
    </row>
    <row r="26" spans="1:39" s="2" customFormat="1" hidden="1">
      <c r="A26" s="16" t="s">
        <v>30</v>
      </c>
      <c r="B26" s="60"/>
      <c r="C26" s="60"/>
      <c r="D26" s="60"/>
      <c r="E26" s="60"/>
      <c r="F26" s="60"/>
      <c r="G26" s="60"/>
      <c r="H26" s="60"/>
      <c r="I26" s="60"/>
      <c r="J26" s="15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2"/>
      <c r="AE26" s="60"/>
      <c r="AF26" s="60"/>
      <c r="AG26" s="14">
        <f t="shared" si="0"/>
        <v>0</v>
      </c>
      <c r="AH26" s="33">
        <f>SUM(AG26+'nov-09'!AH26)</f>
        <v>0</v>
      </c>
      <c r="AI26" s="50">
        <v>1</v>
      </c>
      <c r="AJ26" s="50"/>
      <c r="AK26" s="50"/>
      <c r="AL26" s="52">
        <f t="shared" si="1"/>
        <v>1</v>
      </c>
      <c r="AM26" s="45"/>
    </row>
    <row r="27" spans="1:39" s="2" customFormat="1" hidden="1">
      <c r="A27" s="16" t="s">
        <v>31</v>
      </c>
      <c r="B27" s="60"/>
      <c r="C27" s="60"/>
      <c r="D27" s="60"/>
      <c r="E27" s="60"/>
      <c r="F27" s="60"/>
      <c r="G27" s="60"/>
      <c r="H27" s="60"/>
      <c r="I27" s="60"/>
      <c r="J27" s="15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2"/>
      <c r="AE27" s="60"/>
      <c r="AF27" s="60"/>
      <c r="AG27" s="14">
        <f t="shared" si="0"/>
        <v>0</v>
      </c>
      <c r="AH27" s="33">
        <f>SUM(AG27+'nov-09'!AH27)</f>
        <v>0</v>
      </c>
      <c r="AI27" s="50">
        <v>10</v>
      </c>
      <c r="AJ27" s="50"/>
      <c r="AK27" s="50"/>
      <c r="AL27" s="52">
        <f t="shared" si="1"/>
        <v>10</v>
      </c>
      <c r="AM27" s="45"/>
    </row>
    <row r="28" spans="1:39" s="2" customFormat="1" hidden="1">
      <c r="A28" s="16" t="s">
        <v>32</v>
      </c>
      <c r="B28" s="60"/>
      <c r="C28" s="60"/>
      <c r="D28" s="60"/>
      <c r="E28" s="60"/>
      <c r="F28" s="60"/>
      <c r="G28" s="60"/>
      <c r="H28" s="60"/>
      <c r="I28" s="60"/>
      <c r="J28" s="15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2"/>
      <c r="AE28" s="60"/>
      <c r="AF28" s="60"/>
      <c r="AG28" s="14">
        <f t="shared" si="0"/>
        <v>0</v>
      </c>
      <c r="AH28" s="33">
        <f>SUM(AG28+'nov-09'!AH28)</f>
        <v>0</v>
      </c>
      <c r="AI28" s="50">
        <v>21</v>
      </c>
      <c r="AJ28" s="50">
        <v>2</v>
      </c>
      <c r="AK28" s="50"/>
      <c r="AL28" s="52">
        <f t="shared" si="1"/>
        <v>23</v>
      </c>
      <c r="AM28" s="45"/>
    </row>
    <row r="29" spans="1:39" s="2" customFormat="1">
      <c r="A29" s="16" t="s">
        <v>33</v>
      </c>
      <c r="B29" s="60"/>
      <c r="C29" s="60"/>
      <c r="D29" s="60"/>
      <c r="E29" s="60"/>
      <c r="F29" s="60"/>
      <c r="G29" s="60"/>
      <c r="H29" s="60"/>
      <c r="I29" s="60"/>
      <c r="J29" s="15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14">
        <f t="shared" si="0"/>
        <v>0</v>
      </c>
      <c r="AH29" s="33">
        <f>SUM(AG29+'nov-09'!AH29)</f>
        <v>1</v>
      </c>
      <c r="AI29" s="50">
        <v>17</v>
      </c>
      <c r="AJ29" s="50">
        <v>14</v>
      </c>
      <c r="AK29" s="50"/>
      <c r="AL29" s="52">
        <f t="shared" si="1"/>
        <v>32</v>
      </c>
      <c r="AM29" s="45"/>
    </row>
    <row r="30" spans="1:39" s="2" customFormat="1" hidden="1">
      <c r="A30" s="16" t="s">
        <v>34</v>
      </c>
      <c r="B30" s="60"/>
      <c r="C30" s="60"/>
      <c r="D30" s="60"/>
      <c r="E30" s="60"/>
      <c r="F30" s="60"/>
      <c r="G30" s="60"/>
      <c r="H30" s="60"/>
      <c r="I30" s="60"/>
      <c r="J30" s="15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14">
        <f t="shared" si="0"/>
        <v>0</v>
      </c>
      <c r="AH30" s="33">
        <f>SUM(AG30+'nov-09'!AH30)</f>
        <v>0</v>
      </c>
      <c r="AI30" s="50">
        <v>2</v>
      </c>
      <c r="AJ30" s="50">
        <v>2</v>
      </c>
      <c r="AK30" s="50"/>
      <c r="AL30" s="52">
        <f t="shared" si="1"/>
        <v>4</v>
      </c>
      <c r="AM30" s="45"/>
    </row>
    <row r="31" spans="1:39" s="2" customFormat="1" hidden="1">
      <c r="A31" s="16" t="s">
        <v>35</v>
      </c>
      <c r="B31" s="60"/>
      <c r="C31" s="60"/>
      <c r="D31" s="60"/>
      <c r="E31" s="60"/>
      <c r="F31" s="60"/>
      <c r="G31" s="60"/>
      <c r="H31" s="60"/>
      <c r="I31" s="60"/>
      <c r="J31" s="15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4">
        <f t="shared" si="0"/>
        <v>0</v>
      </c>
      <c r="AH31" s="33">
        <f>SUM(AG31+'nov-09'!AH31)</f>
        <v>0</v>
      </c>
      <c r="AI31" s="50">
        <v>1</v>
      </c>
      <c r="AJ31" s="50"/>
      <c r="AK31" s="50"/>
      <c r="AL31" s="52">
        <f t="shared" si="1"/>
        <v>1</v>
      </c>
      <c r="AM31" s="45"/>
    </row>
    <row r="32" spans="1:39" s="2" customFormat="1" hidden="1">
      <c r="A32" s="16" t="s">
        <v>36</v>
      </c>
      <c r="B32" s="60"/>
      <c r="C32" s="60"/>
      <c r="D32" s="60"/>
      <c r="E32" s="60"/>
      <c r="F32" s="60"/>
      <c r="G32" s="60"/>
      <c r="H32" s="60"/>
      <c r="I32" s="60"/>
      <c r="J32" s="15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14">
        <f t="shared" si="0"/>
        <v>0</v>
      </c>
      <c r="AH32" s="33">
        <f>SUM(AG32+'nov-09'!AH32)</f>
        <v>0</v>
      </c>
      <c r="AI32" s="50">
        <v>85</v>
      </c>
      <c r="AJ32" s="50">
        <v>1</v>
      </c>
      <c r="AK32" s="50"/>
      <c r="AL32" s="52">
        <f t="shared" si="1"/>
        <v>86</v>
      </c>
      <c r="AM32" s="45"/>
    </row>
    <row r="33" spans="1:39" s="2" customFormat="1" hidden="1">
      <c r="A33" s="16" t="s">
        <v>37</v>
      </c>
      <c r="B33" s="60"/>
      <c r="C33" s="60"/>
      <c r="D33" s="60"/>
      <c r="E33" s="60"/>
      <c r="F33" s="60"/>
      <c r="G33" s="60"/>
      <c r="H33" s="60"/>
      <c r="I33" s="60"/>
      <c r="J33" s="15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14">
        <f t="shared" si="0"/>
        <v>0</v>
      </c>
      <c r="AH33" s="33">
        <f>SUM(AG33+'nov-09'!AH33)</f>
        <v>0</v>
      </c>
      <c r="AI33" s="50">
        <v>3</v>
      </c>
      <c r="AJ33" s="50"/>
      <c r="AK33" s="50"/>
      <c r="AL33" s="52">
        <f t="shared" si="1"/>
        <v>3</v>
      </c>
      <c r="AM33" s="45"/>
    </row>
    <row r="34" spans="1:39" s="2" customFormat="1" hidden="1">
      <c r="A34" s="16" t="s">
        <v>38</v>
      </c>
      <c r="B34" s="60"/>
      <c r="C34" s="60"/>
      <c r="D34" s="60"/>
      <c r="E34" s="60"/>
      <c r="F34" s="60"/>
      <c r="G34" s="60"/>
      <c r="H34" s="60"/>
      <c r="I34" s="60"/>
      <c r="J34" s="15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14">
        <f t="shared" si="0"/>
        <v>0</v>
      </c>
      <c r="AH34" s="33">
        <f>SUM(AG34+'nov-09'!AH34)</f>
        <v>0</v>
      </c>
      <c r="AI34" s="50">
        <v>4</v>
      </c>
      <c r="AJ34" s="50">
        <v>1</v>
      </c>
      <c r="AK34" s="50"/>
      <c r="AL34" s="52">
        <f t="shared" si="1"/>
        <v>5</v>
      </c>
      <c r="AM34" s="45"/>
    </row>
    <row r="35" spans="1:39" s="2" customFormat="1" hidden="1">
      <c r="A35" s="16" t="s">
        <v>39</v>
      </c>
      <c r="B35" s="60"/>
      <c r="C35" s="60"/>
      <c r="D35" s="60"/>
      <c r="E35" s="60"/>
      <c r="F35" s="60"/>
      <c r="G35" s="60"/>
      <c r="H35" s="60"/>
      <c r="I35" s="60"/>
      <c r="J35" s="15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14">
        <f t="shared" si="0"/>
        <v>0</v>
      </c>
      <c r="AH35" s="33">
        <f>SUM(AG35+'nov-09'!AH35)</f>
        <v>0</v>
      </c>
      <c r="AI35" s="50">
        <v>34</v>
      </c>
      <c r="AJ35" s="50"/>
      <c r="AK35" s="50"/>
      <c r="AL35" s="52">
        <f t="shared" si="1"/>
        <v>34</v>
      </c>
      <c r="AM35" s="45"/>
    </row>
    <row r="36" spans="1:39" s="2" customFormat="1" hidden="1">
      <c r="A36" s="16" t="s">
        <v>40</v>
      </c>
      <c r="B36" s="60"/>
      <c r="C36" s="60"/>
      <c r="D36" s="60"/>
      <c r="E36" s="60"/>
      <c r="F36" s="60"/>
      <c r="G36" s="60"/>
      <c r="H36" s="60"/>
      <c r="I36" s="60"/>
      <c r="J36" s="15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14">
        <f t="shared" si="0"/>
        <v>0</v>
      </c>
      <c r="AH36" s="33">
        <f>SUM(AG36+'nov-09'!AH36)</f>
        <v>0</v>
      </c>
      <c r="AI36" s="50">
        <v>2</v>
      </c>
      <c r="AJ36" s="50"/>
      <c r="AK36" s="50"/>
      <c r="AL36" s="52">
        <f t="shared" si="1"/>
        <v>2</v>
      </c>
      <c r="AM36" s="45"/>
    </row>
    <row r="37" spans="1:39" s="2" customFormat="1" hidden="1">
      <c r="A37" s="16" t="s">
        <v>41</v>
      </c>
      <c r="B37" s="60"/>
      <c r="C37" s="60"/>
      <c r="D37" s="60"/>
      <c r="E37" s="60"/>
      <c r="F37" s="60"/>
      <c r="G37" s="60"/>
      <c r="H37" s="60"/>
      <c r="I37" s="60"/>
      <c r="J37" s="15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14">
        <f t="shared" si="0"/>
        <v>0</v>
      </c>
      <c r="AH37" s="33">
        <f>SUM(AG37+'nov-09'!AH37)</f>
        <v>0</v>
      </c>
      <c r="AI37" s="50">
        <v>26</v>
      </c>
      <c r="AJ37" s="50"/>
      <c r="AK37" s="50"/>
      <c r="AL37" s="52">
        <f t="shared" si="1"/>
        <v>26</v>
      </c>
      <c r="AM37" s="45"/>
    </row>
    <row r="38" spans="1:39" s="2" customFormat="1" hidden="1">
      <c r="A38" s="16" t="s">
        <v>42</v>
      </c>
      <c r="B38" s="60"/>
      <c r="C38" s="60"/>
      <c r="D38" s="60"/>
      <c r="E38" s="60"/>
      <c r="F38" s="60"/>
      <c r="G38" s="60"/>
      <c r="H38" s="60"/>
      <c r="I38" s="60"/>
      <c r="J38" s="15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14">
        <f t="shared" si="0"/>
        <v>0</v>
      </c>
      <c r="AH38" s="33">
        <f>SUM(AG38+'nov-09'!AH38)</f>
        <v>0</v>
      </c>
      <c r="AI38" s="50">
        <v>39</v>
      </c>
      <c r="AJ38" s="50">
        <v>5</v>
      </c>
      <c r="AK38" s="50"/>
      <c r="AL38" s="52">
        <f t="shared" si="1"/>
        <v>44</v>
      </c>
      <c r="AM38" s="45"/>
    </row>
    <row r="39" spans="1:39" s="2" customFormat="1" hidden="1">
      <c r="A39" s="16" t="s">
        <v>43</v>
      </c>
      <c r="B39" s="60"/>
      <c r="C39" s="60"/>
      <c r="D39" s="60"/>
      <c r="E39" s="60"/>
      <c r="F39" s="60"/>
      <c r="G39" s="60"/>
      <c r="H39" s="60"/>
      <c r="I39" s="60"/>
      <c r="J39" s="15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14">
        <f t="shared" si="0"/>
        <v>0</v>
      </c>
      <c r="AH39" s="33">
        <f>SUM(AG39+'nov-09'!AH39)</f>
        <v>0</v>
      </c>
      <c r="AI39" s="50">
        <v>30</v>
      </c>
      <c r="AJ39" s="50">
        <v>6</v>
      </c>
      <c r="AK39" s="50"/>
      <c r="AL39" s="52">
        <f t="shared" si="1"/>
        <v>36</v>
      </c>
      <c r="AM39" s="45"/>
    </row>
    <row r="40" spans="1:39" s="2" customFormat="1" hidden="1">
      <c r="A40" s="16" t="s">
        <v>44</v>
      </c>
      <c r="B40" s="60"/>
      <c r="C40" s="60"/>
      <c r="D40" s="60"/>
      <c r="E40" s="60"/>
      <c r="F40" s="60"/>
      <c r="G40" s="60"/>
      <c r="H40" s="60"/>
      <c r="I40" s="60"/>
      <c r="J40" s="15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14">
        <f t="shared" si="0"/>
        <v>0</v>
      </c>
      <c r="AH40" s="33">
        <f>SUM(AG40+'nov-09'!AH40)</f>
        <v>0</v>
      </c>
      <c r="AI40" s="50">
        <v>10</v>
      </c>
      <c r="AJ40" s="50">
        <v>4</v>
      </c>
      <c r="AK40" s="50"/>
      <c r="AL40" s="52">
        <f t="shared" si="1"/>
        <v>14</v>
      </c>
      <c r="AM40" s="45"/>
    </row>
    <row r="41" spans="1:39" s="2" customFormat="1" hidden="1">
      <c r="A41" s="16" t="s">
        <v>45</v>
      </c>
      <c r="B41" s="60"/>
      <c r="C41" s="60"/>
      <c r="D41" s="60"/>
      <c r="E41" s="60"/>
      <c r="F41" s="60"/>
      <c r="G41" s="60"/>
      <c r="H41" s="60"/>
      <c r="I41" s="60"/>
      <c r="J41" s="15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14">
        <f t="shared" si="0"/>
        <v>0</v>
      </c>
      <c r="AH41" s="33">
        <f>SUM(AG41+'nov-09'!AH41)</f>
        <v>0</v>
      </c>
      <c r="AI41" s="50">
        <v>29</v>
      </c>
      <c r="AJ41" s="50">
        <v>8</v>
      </c>
      <c r="AK41" s="50"/>
      <c r="AL41" s="52">
        <f t="shared" si="1"/>
        <v>37</v>
      </c>
      <c r="AM41" s="45"/>
    </row>
    <row r="42" spans="1:39" s="2" customFormat="1" hidden="1">
      <c r="A42" s="16" t="s">
        <v>46</v>
      </c>
      <c r="B42" s="60"/>
      <c r="C42" s="60"/>
      <c r="D42" s="60"/>
      <c r="E42" s="60"/>
      <c r="F42" s="60"/>
      <c r="G42" s="60"/>
      <c r="H42" s="60"/>
      <c r="I42" s="60"/>
      <c r="J42" s="15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14">
        <f t="shared" si="0"/>
        <v>0</v>
      </c>
      <c r="AH42" s="33">
        <f>SUM(AG42+'nov-09'!AH42)</f>
        <v>0</v>
      </c>
      <c r="AI42" s="50">
        <v>8</v>
      </c>
      <c r="AJ42" s="50"/>
      <c r="AK42" s="50"/>
      <c r="AL42" s="52">
        <f t="shared" si="1"/>
        <v>8</v>
      </c>
      <c r="AM42" s="45"/>
    </row>
    <row r="43" spans="1:39" s="2" customFormat="1">
      <c r="A43" s="16" t="s">
        <v>47</v>
      </c>
      <c r="B43" s="60"/>
      <c r="C43" s="60"/>
      <c r="D43" s="60"/>
      <c r="E43" s="60"/>
      <c r="F43" s="60"/>
      <c r="G43" s="60"/>
      <c r="H43" s="60"/>
      <c r="I43" s="60"/>
      <c r="J43" s="15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14">
        <f t="shared" si="0"/>
        <v>0</v>
      </c>
      <c r="AH43" s="33">
        <f>SUM(AG43+'nov-09'!AH43)</f>
        <v>1</v>
      </c>
      <c r="AI43" s="50">
        <v>303</v>
      </c>
      <c r="AJ43" s="50">
        <v>434</v>
      </c>
      <c r="AK43" s="50"/>
      <c r="AL43" s="52">
        <f t="shared" si="1"/>
        <v>738</v>
      </c>
      <c r="AM43" s="45"/>
    </row>
    <row r="44" spans="1:39" s="2" customFormat="1" hidden="1">
      <c r="A44" s="35" t="s">
        <v>48</v>
      </c>
      <c r="B44" s="60"/>
      <c r="C44" s="60"/>
      <c r="D44" s="60"/>
      <c r="E44" s="60"/>
      <c r="F44" s="60"/>
      <c r="G44" s="60"/>
      <c r="H44" s="60"/>
      <c r="I44" s="60"/>
      <c r="J44" s="15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14">
        <f t="shared" si="0"/>
        <v>0</v>
      </c>
      <c r="AH44" s="33">
        <f>SUM(AG44+'nov-09'!AH44)</f>
        <v>0</v>
      </c>
      <c r="AI44" s="50">
        <v>1</v>
      </c>
      <c r="AJ44" s="50">
        <v>4</v>
      </c>
      <c r="AK44" s="50"/>
      <c r="AL44" s="52">
        <f t="shared" si="1"/>
        <v>5</v>
      </c>
      <c r="AM44" s="45"/>
    </row>
    <row r="45" spans="1:39" s="2" customFormat="1" hidden="1">
      <c r="A45" s="35" t="s">
        <v>49</v>
      </c>
      <c r="B45" s="60"/>
      <c r="C45" s="60"/>
      <c r="D45" s="60"/>
      <c r="E45" s="60"/>
      <c r="F45" s="60"/>
      <c r="G45" s="60"/>
      <c r="H45" s="60"/>
      <c r="I45" s="60"/>
      <c r="J45" s="15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14">
        <f t="shared" si="0"/>
        <v>0</v>
      </c>
      <c r="AH45" s="33">
        <f>SUM(AG45+'nov-09'!AH45)</f>
        <v>0</v>
      </c>
      <c r="AI45" s="50">
        <v>19</v>
      </c>
      <c r="AJ45" s="50">
        <v>4</v>
      </c>
      <c r="AK45" s="50"/>
      <c r="AL45" s="52">
        <f t="shared" si="1"/>
        <v>23</v>
      </c>
      <c r="AM45" s="45"/>
    </row>
    <row r="46" spans="1:39" hidden="1">
      <c r="A46" s="5" t="s">
        <v>50</v>
      </c>
      <c r="B46" s="60"/>
      <c r="C46" s="60"/>
      <c r="D46" s="60"/>
      <c r="E46" s="60"/>
      <c r="F46" s="60"/>
      <c r="G46" s="60"/>
      <c r="H46" s="60"/>
      <c r="I46" s="60"/>
      <c r="J46" s="15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14">
        <f t="shared" si="0"/>
        <v>0</v>
      </c>
      <c r="AH46" s="33">
        <f>SUM(AG46+'nov-09'!AH46)</f>
        <v>0</v>
      </c>
      <c r="AI46" s="50">
        <v>4</v>
      </c>
      <c r="AJ46" s="50">
        <v>2</v>
      </c>
      <c r="AK46" s="50"/>
      <c r="AL46" s="52">
        <f t="shared" si="1"/>
        <v>6</v>
      </c>
      <c r="AM46" s="45"/>
    </row>
    <row r="47" spans="1:39" s="2" customFormat="1">
      <c r="A47" s="16" t="s">
        <v>51</v>
      </c>
      <c r="B47" s="60"/>
      <c r="C47" s="60"/>
      <c r="D47" s="60"/>
      <c r="E47" s="60"/>
      <c r="F47" s="60"/>
      <c r="G47" s="60"/>
      <c r="H47" s="60"/>
      <c r="I47" s="60"/>
      <c r="J47" s="15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14">
        <f t="shared" si="0"/>
        <v>0</v>
      </c>
      <c r="AH47" s="33">
        <f>SUM(AG47+'nov-09'!AH47)</f>
        <v>2</v>
      </c>
      <c r="AI47" s="50">
        <v>361</v>
      </c>
      <c r="AJ47" s="50">
        <v>55</v>
      </c>
      <c r="AK47" s="50"/>
      <c r="AL47" s="52">
        <f t="shared" si="1"/>
        <v>418</v>
      </c>
      <c r="AM47" s="45"/>
    </row>
    <row r="48" spans="1:39" s="2" customFormat="1" hidden="1">
      <c r="A48" s="16" t="s">
        <v>52</v>
      </c>
      <c r="B48" s="60"/>
      <c r="C48" s="60"/>
      <c r="D48" s="60"/>
      <c r="E48" s="60"/>
      <c r="F48" s="60"/>
      <c r="G48" s="60"/>
      <c r="H48" s="60"/>
      <c r="I48" s="60"/>
      <c r="J48" s="15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14">
        <f t="shared" si="0"/>
        <v>0</v>
      </c>
      <c r="AH48" s="33">
        <f>SUM(AG48+'nov-09'!AH48)</f>
        <v>0</v>
      </c>
      <c r="AI48" s="50">
        <v>5</v>
      </c>
      <c r="AJ48" s="50">
        <v>3</v>
      </c>
      <c r="AK48" s="50"/>
      <c r="AL48" s="52">
        <f t="shared" si="1"/>
        <v>8</v>
      </c>
      <c r="AM48" s="45"/>
    </row>
    <row r="49" spans="1:39" s="2" customFormat="1" hidden="1">
      <c r="A49" s="16" t="s">
        <v>53</v>
      </c>
      <c r="B49" s="60"/>
      <c r="C49" s="60"/>
      <c r="D49" s="60"/>
      <c r="E49" s="60"/>
      <c r="F49" s="60"/>
      <c r="G49" s="60"/>
      <c r="H49" s="60"/>
      <c r="I49" s="60"/>
      <c r="J49" s="15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14">
        <f t="shared" si="0"/>
        <v>0</v>
      </c>
      <c r="AH49" s="33">
        <f>SUM(AG49+'nov-09'!AH49)</f>
        <v>0</v>
      </c>
      <c r="AI49" s="50">
        <v>4</v>
      </c>
      <c r="AJ49" s="50"/>
      <c r="AK49" s="50"/>
      <c r="AL49" s="52">
        <f t="shared" si="1"/>
        <v>4</v>
      </c>
      <c r="AM49" s="45"/>
    </row>
    <row r="50" spans="1:39" s="2" customFormat="1" hidden="1">
      <c r="A50" s="16" t="s">
        <v>54</v>
      </c>
      <c r="B50" s="60"/>
      <c r="C50" s="60"/>
      <c r="D50" s="60"/>
      <c r="E50" s="60"/>
      <c r="F50" s="60"/>
      <c r="G50" s="60"/>
      <c r="H50" s="60"/>
      <c r="I50" s="60"/>
      <c r="J50" s="15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14">
        <f t="shared" si="0"/>
        <v>0</v>
      </c>
      <c r="AH50" s="33">
        <f>SUM(AG50+'nov-09'!AH50)</f>
        <v>0</v>
      </c>
      <c r="AI50" s="50">
        <v>3</v>
      </c>
      <c r="AJ50" s="50">
        <v>1</v>
      </c>
      <c r="AK50" s="50"/>
      <c r="AL50" s="52">
        <f t="shared" si="1"/>
        <v>4</v>
      </c>
      <c r="AM50" s="45"/>
    </row>
    <row r="51" spans="1:39">
      <c r="A51" s="16" t="s">
        <v>55</v>
      </c>
      <c r="B51" s="60"/>
      <c r="C51" s="60"/>
      <c r="D51" s="60"/>
      <c r="E51" s="60"/>
      <c r="F51" s="60"/>
      <c r="G51" s="60"/>
      <c r="H51" s="60"/>
      <c r="I51" s="60"/>
      <c r="J51" s="15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14">
        <f t="shared" si="0"/>
        <v>0</v>
      </c>
      <c r="AH51" s="33">
        <f>SUM(AG51+'nov-09'!AH51)</f>
        <v>4</v>
      </c>
      <c r="AI51" s="50">
        <v>176</v>
      </c>
      <c r="AJ51" s="50">
        <v>56</v>
      </c>
      <c r="AK51" s="50"/>
      <c r="AL51" s="52">
        <f t="shared" si="1"/>
        <v>236</v>
      </c>
      <c r="AM51" s="45"/>
    </row>
    <row r="52" spans="1:39" hidden="1">
      <c r="A52" s="16" t="s">
        <v>56</v>
      </c>
      <c r="B52" s="60"/>
      <c r="C52" s="60"/>
      <c r="D52" s="60"/>
      <c r="E52" s="60"/>
      <c r="F52" s="60"/>
      <c r="G52" s="60"/>
      <c r="H52" s="60"/>
      <c r="I52" s="60"/>
      <c r="J52" s="15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14">
        <f t="shared" si="0"/>
        <v>0</v>
      </c>
      <c r="AH52" s="33">
        <f>SUM(AG52+'nov-09'!AH52)</f>
        <v>0</v>
      </c>
      <c r="AI52" s="50">
        <v>34</v>
      </c>
      <c r="AJ52" s="50">
        <v>32</v>
      </c>
      <c r="AK52" s="50"/>
      <c r="AL52" s="52">
        <f t="shared" si="1"/>
        <v>66</v>
      </c>
      <c r="AM52" s="45"/>
    </row>
    <row r="53" spans="1:39" s="2" customFormat="1">
      <c r="A53" s="16" t="s">
        <v>57</v>
      </c>
      <c r="B53" s="60"/>
      <c r="C53" s="60"/>
      <c r="D53" s="60"/>
      <c r="E53" s="60"/>
      <c r="F53" s="60"/>
      <c r="G53" s="60"/>
      <c r="H53" s="60"/>
      <c r="I53" s="60"/>
      <c r="J53" s="15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14">
        <f t="shared" si="0"/>
        <v>0</v>
      </c>
      <c r="AH53" s="33">
        <f>SUM(AG53+'nov-09'!AH53)</f>
        <v>9</v>
      </c>
      <c r="AI53" s="50">
        <v>62</v>
      </c>
      <c r="AJ53" s="50">
        <v>28</v>
      </c>
      <c r="AK53" s="50"/>
      <c r="AL53" s="52">
        <f t="shared" si="1"/>
        <v>99</v>
      </c>
      <c r="AM53" s="45"/>
    </row>
    <row r="54" spans="1:39" s="2" customFormat="1">
      <c r="A54" s="16" t="s">
        <v>58</v>
      </c>
      <c r="B54" s="60"/>
      <c r="C54" s="60"/>
      <c r="D54" s="60"/>
      <c r="E54" s="60"/>
      <c r="F54" s="60"/>
      <c r="G54" s="60"/>
      <c r="H54" s="60"/>
      <c r="I54" s="60"/>
      <c r="J54" s="15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4">
        <f t="shared" si="0"/>
        <v>0</v>
      </c>
      <c r="AH54" s="33">
        <f>SUM(AG54+'nov-09'!AH54)</f>
        <v>3</v>
      </c>
      <c r="AI54" s="50">
        <v>169</v>
      </c>
      <c r="AJ54" s="50">
        <v>88</v>
      </c>
      <c r="AK54" s="50"/>
      <c r="AL54" s="52">
        <f t="shared" si="1"/>
        <v>260</v>
      </c>
      <c r="AM54" s="45"/>
    </row>
    <row r="55" spans="1:39" s="2" customFormat="1">
      <c r="A55" s="16" t="s">
        <v>59</v>
      </c>
      <c r="B55" s="60"/>
      <c r="C55" s="60"/>
      <c r="D55" s="60"/>
      <c r="E55" s="60"/>
      <c r="F55" s="60"/>
      <c r="G55" s="60"/>
      <c r="H55" s="60"/>
      <c r="I55" s="60"/>
      <c r="J55" s="15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14">
        <f t="shared" si="0"/>
        <v>0</v>
      </c>
      <c r="AH55" s="33">
        <f>SUM(AG55+'nov-09'!AH55)</f>
        <v>7</v>
      </c>
      <c r="AI55" s="50">
        <v>310</v>
      </c>
      <c r="AJ55" s="50">
        <v>281</v>
      </c>
      <c r="AK55" s="50"/>
      <c r="AL55" s="52">
        <f t="shared" si="1"/>
        <v>598</v>
      </c>
      <c r="AM55" s="45"/>
    </row>
    <row r="56" spans="1:39" s="2" customFormat="1" hidden="1">
      <c r="A56" s="16" t="s">
        <v>60</v>
      </c>
      <c r="B56" s="60"/>
      <c r="C56" s="60"/>
      <c r="D56" s="60"/>
      <c r="E56" s="60"/>
      <c r="F56" s="60"/>
      <c r="G56" s="60"/>
      <c r="H56" s="60"/>
      <c r="I56" s="60"/>
      <c r="J56" s="15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14">
        <f t="shared" si="0"/>
        <v>0</v>
      </c>
      <c r="AH56" s="33">
        <f>SUM(AG56+'nov-09'!AH56)</f>
        <v>0</v>
      </c>
      <c r="AI56" s="50">
        <v>8</v>
      </c>
      <c r="AJ56" s="50"/>
      <c r="AK56" s="50"/>
      <c r="AL56" s="52">
        <f t="shared" si="1"/>
        <v>8</v>
      </c>
      <c r="AM56" s="45"/>
    </row>
    <row r="57" spans="1:39" s="2" customFormat="1">
      <c r="A57" s="16" t="s">
        <v>61</v>
      </c>
      <c r="B57" s="60"/>
      <c r="C57" s="60"/>
      <c r="D57" s="60"/>
      <c r="E57" s="60"/>
      <c r="F57" s="60"/>
      <c r="G57" s="60"/>
      <c r="H57" s="60"/>
      <c r="I57" s="60"/>
      <c r="J57" s="15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14">
        <f t="shared" si="0"/>
        <v>0</v>
      </c>
      <c r="AH57" s="33">
        <f>SUM(AG57+'nov-09'!AH57)</f>
        <v>1</v>
      </c>
      <c r="AI57" s="50">
        <v>108</v>
      </c>
      <c r="AJ57" s="50">
        <v>66</v>
      </c>
      <c r="AK57" s="50"/>
      <c r="AL57" s="52">
        <f t="shared" si="1"/>
        <v>175</v>
      </c>
      <c r="AM57" s="45"/>
    </row>
    <row r="58" spans="1:39" s="2" customFormat="1" hidden="1">
      <c r="A58" s="16" t="s">
        <v>62</v>
      </c>
      <c r="B58" s="60"/>
      <c r="C58" s="60"/>
      <c r="D58" s="60"/>
      <c r="E58" s="60"/>
      <c r="F58" s="60"/>
      <c r="G58" s="60"/>
      <c r="H58" s="60"/>
      <c r="I58" s="60"/>
      <c r="J58" s="15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14">
        <f t="shared" si="0"/>
        <v>0</v>
      </c>
      <c r="AH58" s="33">
        <f>SUM(AG58+'nov-09'!AH58)</f>
        <v>0</v>
      </c>
      <c r="AI58" s="50">
        <v>36</v>
      </c>
      <c r="AJ58" s="50">
        <v>29</v>
      </c>
      <c r="AK58" s="50"/>
      <c r="AL58" s="52">
        <f t="shared" si="1"/>
        <v>65</v>
      </c>
      <c r="AM58" s="45"/>
    </row>
    <row r="59" spans="1:39" s="2" customFormat="1" hidden="1">
      <c r="A59" s="16" t="s">
        <v>63</v>
      </c>
      <c r="B59" s="60"/>
      <c r="C59" s="60"/>
      <c r="D59" s="60"/>
      <c r="E59" s="60"/>
      <c r="F59" s="60"/>
      <c r="G59" s="60"/>
      <c r="H59" s="60"/>
      <c r="I59" s="60"/>
      <c r="J59" s="15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14">
        <f t="shared" si="0"/>
        <v>0</v>
      </c>
      <c r="AH59" s="33">
        <f>SUM(AG59+'nov-09'!AH59)</f>
        <v>0</v>
      </c>
      <c r="AI59" s="50">
        <v>1</v>
      </c>
      <c r="AJ59" s="50"/>
      <c r="AK59" s="50"/>
      <c r="AL59" s="52">
        <f t="shared" si="1"/>
        <v>1</v>
      </c>
      <c r="AM59" s="45"/>
    </row>
    <row r="60" spans="1:39" s="2" customFormat="1" hidden="1">
      <c r="A60" s="16" t="s">
        <v>64</v>
      </c>
      <c r="B60" s="60"/>
      <c r="C60" s="60"/>
      <c r="D60" s="60"/>
      <c r="E60" s="60"/>
      <c r="F60" s="60"/>
      <c r="G60" s="60"/>
      <c r="H60" s="60"/>
      <c r="I60" s="60"/>
      <c r="J60" s="15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14">
        <f t="shared" si="0"/>
        <v>0</v>
      </c>
      <c r="AH60" s="33">
        <f>SUM(AG60+'nov-09'!AH60)</f>
        <v>0</v>
      </c>
      <c r="AI60" s="50">
        <v>9</v>
      </c>
      <c r="AJ60" s="50"/>
      <c r="AK60" s="50"/>
      <c r="AL60" s="52">
        <f t="shared" si="1"/>
        <v>9</v>
      </c>
      <c r="AM60" s="45"/>
    </row>
    <row r="61" spans="1:39">
      <c r="A61" s="16" t="s">
        <v>65</v>
      </c>
      <c r="B61" s="60"/>
      <c r="C61" s="60"/>
      <c r="D61" s="60"/>
      <c r="E61" s="60"/>
      <c r="F61" s="60"/>
      <c r="G61" s="60"/>
      <c r="H61" s="60"/>
      <c r="I61" s="60"/>
      <c r="J61" s="15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14">
        <f t="shared" si="0"/>
        <v>0</v>
      </c>
      <c r="AH61" s="33">
        <f>SUM(AG61+'nov-09'!AH61)</f>
        <v>1</v>
      </c>
      <c r="AI61" s="50">
        <v>77</v>
      </c>
      <c r="AJ61" s="50">
        <v>17</v>
      </c>
      <c r="AK61" s="50"/>
      <c r="AL61" s="52">
        <f t="shared" si="1"/>
        <v>95</v>
      </c>
      <c r="AM61" s="45"/>
    </row>
    <row r="62" spans="1:39">
      <c r="A62" s="16" t="s">
        <v>66</v>
      </c>
      <c r="B62" s="60"/>
      <c r="C62" s="60"/>
      <c r="D62" s="60"/>
      <c r="E62" s="60"/>
      <c r="F62" s="60"/>
      <c r="G62" s="60"/>
      <c r="H62" s="60"/>
      <c r="I62" s="60"/>
      <c r="J62" s="15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14">
        <f t="shared" si="0"/>
        <v>0</v>
      </c>
      <c r="AH62" s="33">
        <f>SUM(AG62+'nov-09'!AH62)</f>
        <v>1</v>
      </c>
      <c r="AI62" s="50">
        <v>237</v>
      </c>
      <c r="AJ62" s="50">
        <v>4</v>
      </c>
      <c r="AK62" s="50"/>
      <c r="AL62" s="52">
        <f t="shared" si="1"/>
        <v>242</v>
      </c>
      <c r="AM62" s="45"/>
    </row>
    <row r="63" spans="1:39">
      <c r="A63" s="16" t="s">
        <v>67</v>
      </c>
      <c r="B63" s="60"/>
      <c r="C63" s="60"/>
      <c r="D63" s="60"/>
      <c r="E63" s="60"/>
      <c r="F63" s="60"/>
      <c r="G63" s="60"/>
      <c r="H63" s="60"/>
      <c r="I63" s="60"/>
      <c r="J63" s="15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14">
        <f t="shared" si="0"/>
        <v>0</v>
      </c>
      <c r="AH63" s="33">
        <f>SUM(AG63+'nov-09'!AH63)</f>
        <v>1969</v>
      </c>
      <c r="AI63" s="50">
        <v>1017</v>
      </c>
      <c r="AJ63" s="50">
        <v>6630</v>
      </c>
      <c r="AK63" s="50"/>
      <c r="AL63" s="52">
        <f t="shared" si="1"/>
        <v>9616</v>
      </c>
      <c r="AM63" s="45"/>
    </row>
    <row r="64" spans="1:39">
      <c r="A64" s="16" t="s">
        <v>68</v>
      </c>
      <c r="B64" s="60"/>
      <c r="C64" s="60"/>
      <c r="D64" s="60"/>
      <c r="E64" s="60"/>
      <c r="F64" s="60"/>
      <c r="G64" s="60"/>
      <c r="H64" s="60"/>
      <c r="I64" s="60"/>
      <c r="J64" s="15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14">
        <f t="shared" si="0"/>
        <v>0</v>
      </c>
      <c r="AH64" s="33">
        <f>SUM(AG64+'nov-09'!AH64)</f>
        <v>4</v>
      </c>
      <c r="AI64" s="50">
        <v>174</v>
      </c>
      <c r="AJ64" s="50">
        <v>143</v>
      </c>
      <c r="AK64" s="50"/>
      <c r="AL64" s="52">
        <f t="shared" si="1"/>
        <v>321</v>
      </c>
      <c r="AM64" s="45"/>
    </row>
    <row r="65" spans="1:39" s="2" customFormat="1" hidden="1">
      <c r="A65" s="16" t="s">
        <v>69</v>
      </c>
      <c r="B65" s="60"/>
      <c r="C65" s="60"/>
      <c r="D65" s="60"/>
      <c r="E65" s="60"/>
      <c r="F65" s="60"/>
      <c r="G65" s="60"/>
      <c r="H65" s="60"/>
      <c r="I65" s="60"/>
      <c r="J65" s="15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14">
        <f t="shared" si="0"/>
        <v>0</v>
      </c>
      <c r="AH65" s="33">
        <f>SUM(AG65+'nov-09'!AH65)</f>
        <v>0</v>
      </c>
      <c r="AI65" s="50">
        <v>0</v>
      </c>
      <c r="AJ65" s="50">
        <v>1</v>
      </c>
      <c r="AK65" s="50"/>
      <c r="AL65" s="52">
        <f t="shared" si="1"/>
        <v>1</v>
      </c>
      <c r="AM65" s="45"/>
    </row>
    <row r="66" spans="1:39" s="3" customFormat="1">
      <c r="A66" s="16" t="s">
        <v>70</v>
      </c>
      <c r="B66" s="60"/>
      <c r="C66" s="60"/>
      <c r="D66" s="60"/>
      <c r="E66" s="60"/>
      <c r="F66" s="60"/>
      <c r="G66" s="60"/>
      <c r="H66" s="60"/>
      <c r="I66" s="60"/>
      <c r="J66" s="15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14"/>
      <c r="AG66" s="14">
        <f t="shared" si="0"/>
        <v>0</v>
      </c>
      <c r="AH66" s="33">
        <f>SUM(AG66+'nov-09'!AH66)</f>
        <v>1</v>
      </c>
      <c r="AI66" s="50">
        <v>191</v>
      </c>
      <c r="AJ66" s="50">
        <v>39</v>
      </c>
      <c r="AK66" s="50"/>
      <c r="AL66" s="52">
        <f t="shared" si="1"/>
        <v>231</v>
      </c>
      <c r="AM66" s="45"/>
    </row>
    <row r="67" spans="1:39" s="3" customFormat="1" hidden="1">
      <c r="A67" s="16" t="s">
        <v>71</v>
      </c>
      <c r="B67" s="60"/>
      <c r="C67" s="60"/>
      <c r="D67" s="60"/>
      <c r="E67" s="60"/>
      <c r="F67" s="60"/>
      <c r="G67" s="60"/>
      <c r="H67" s="60"/>
      <c r="I67" s="60"/>
      <c r="J67" s="15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14"/>
      <c r="AG67" s="14">
        <f t="shared" si="0"/>
        <v>0</v>
      </c>
      <c r="AH67" s="33">
        <f>SUM(AG67+'nov-09'!AH67)</f>
        <v>0</v>
      </c>
      <c r="AI67" s="50">
        <v>0</v>
      </c>
      <c r="AJ67" s="50">
        <v>1</v>
      </c>
      <c r="AK67" s="50"/>
      <c r="AL67" s="52">
        <f t="shared" ref="AL67:AL130" si="2">SUM(AH67:AK67)</f>
        <v>1</v>
      </c>
      <c r="AM67" s="45"/>
    </row>
    <row r="68" spans="1:39" s="3" customFormat="1">
      <c r="A68" s="16" t="s">
        <v>72</v>
      </c>
      <c r="B68" s="60"/>
      <c r="C68" s="60"/>
      <c r="D68" s="60"/>
      <c r="E68" s="60"/>
      <c r="F68" s="60"/>
      <c r="G68" s="60"/>
      <c r="H68" s="60"/>
      <c r="I68" s="60"/>
      <c r="J68" s="15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14"/>
      <c r="AG68" s="14">
        <f t="shared" si="0"/>
        <v>0</v>
      </c>
      <c r="AH68" s="33">
        <f>SUM(AG68+'nov-09'!AH68)</f>
        <v>7</v>
      </c>
      <c r="AI68" s="50">
        <v>607</v>
      </c>
      <c r="AJ68" s="50">
        <v>181</v>
      </c>
      <c r="AK68" s="50"/>
      <c r="AL68" s="52">
        <f t="shared" si="2"/>
        <v>795</v>
      </c>
      <c r="AM68" s="45"/>
    </row>
    <row r="69" spans="1:39" s="3" customFormat="1" hidden="1">
      <c r="A69" s="16" t="s">
        <v>73</v>
      </c>
      <c r="B69" s="60"/>
      <c r="C69" s="60"/>
      <c r="D69" s="60"/>
      <c r="E69" s="60"/>
      <c r="F69" s="60"/>
      <c r="G69" s="60"/>
      <c r="H69" s="60"/>
      <c r="I69" s="60"/>
      <c r="J69" s="15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14"/>
      <c r="AG69" s="14">
        <f t="shared" si="0"/>
        <v>0</v>
      </c>
      <c r="AH69" s="33">
        <f>SUM(AG69+'nov-09'!AH69)</f>
        <v>0</v>
      </c>
      <c r="AI69" s="50">
        <v>1</v>
      </c>
      <c r="AJ69" s="50"/>
      <c r="AK69" s="50"/>
      <c r="AL69" s="52">
        <f t="shared" si="2"/>
        <v>1</v>
      </c>
      <c r="AM69" s="45"/>
    </row>
    <row r="70" spans="1:39" s="3" customFormat="1">
      <c r="A70" s="16" t="s">
        <v>74</v>
      </c>
      <c r="B70" s="60"/>
      <c r="C70" s="60"/>
      <c r="D70" s="60"/>
      <c r="E70" s="60"/>
      <c r="F70" s="60"/>
      <c r="G70" s="60"/>
      <c r="H70" s="60"/>
      <c r="I70" s="60"/>
      <c r="J70" s="15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14"/>
      <c r="AG70" s="14">
        <f t="shared" si="0"/>
        <v>0</v>
      </c>
      <c r="AH70" s="33">
        <f>SUM(AG70+'nov-09'!AH70)</f>
        <v>1</v>
      </c>
      <c r="AI70" s="50">
        <v>82</v>
      </c>
      <c r="AJ70" s="50">
        <v>235</v>
      </c>
      <c r="AK70" s="50"/>
      <c r="AL70" s="52">
        <f t="shared" si="2"/>
        <v>318</v>
      </c>
      <c r="AM70" s="45"/>
    </row>
    <row r="71" spans="1:39" s="3" customFormat="1" hidden="1">
      <c r="A71" s="16" t="s">
        <v>75</v>
      </c>
      <c r="B71" s="60"/>
      <c r="C71" s="60"/>
      <c r="D71" s="60"/>
      <c r="E71" s="60"/>
      <c r="F71" s="60"/>
      <c r="G71" s="60"/>
      <c r="H71" s="60"/>
      <c r="I71" s="60"/>
      <c r="J71" s="15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14"/>
      <c r="AG71" s="14">
        <f t="shared" si="0"/>
        <v>0</v>
      </c>
      <c r="AH71" s="33">
        <f>SUM(AG71+'nov-09'!AH71)</f>
        <v>0</v>
      </c>
      <c r="AI71" s="50">
        <v>2</v>
      </c>
      <c r="AJ71" s="50"/>
      <c r="AK71" s="50"/>
      <c r="AL71" s="52">
        <f t="shared" si="2"/>
        <v>2</v>
      </c>
      <c r="AM71" s="45"/>
    </row>
    <row r="72" spans="1:39" s="3" customFormat="1">
      <c r="A72" s="16" t="s">
        <v>76</v>
      </c>
      <c r="B72" s="60"/>
      <c r="C72" s="60"/>
      <c r="D72" s="60"/>
      <c r="E72" s="60"/>
      <c r="F72" s="60"/>
      <c r="G72" s="60"/>
      <c r="H72" s="60"/>
      <c r="I72" s="60"/>
      <c r="J72" s="15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  <c r="AG72" s="14">
        <f t="shared" si="0"/>
        <v>0</v>
      </c>
      <c r="AH72" s="33">
        <f>SUM(AG72+'nov-09'!AH72)</f>
        <v>256</v>
      </c>
      <c r="AI72" s="50">
        <v>3062</v>
      </c>
      <c r="AJ72" s="50">
        <v>3672</v>
      </c>
      <c r="AK72" s="50"/>
      <c r="AL72" s="52">
        <f t="shared" si="2"/>
        <v>6990</v>
      </c>
      <c r="AM72" s="45"/>
    </row>
    <row r="73" spans="1:39" s="3" customFormat="1">
      <c r="A73" s="16" t="s">
        <v>77</v>
      </c>
      <c r="B73" s="60"/>
      <c r="C73" s="60"/>
      <c r="D73" s="60"/>
      <c r="E73" s="60"/>
      <c r="F73" s="60"/>
      <c r="G73" s="60"/>
      <c r="H73" s="60"/>
      <c r="I73" s="60"/>
      <c r="J73" s="15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14">
        <f t="shared" si="0"/>
        <v>0</v>
      </c>
      <c r="AH73" s="33">
        <f>SUM(AG73+'nov-09'!AH73)</f>
        <v>590</v>
      </c>
      <c r="AI73" s="50">
        <v>1967</v>
      </c>
      <c r="AJ73" s="50">
        <v>4751</v>
      </c>
      <c r="AK73" s="50"/>
      <c r="AL73" s="52">
        <f t="shared" si="2"/>
        <v>7308</v>
      </c>
      <c r="AM73" s="45"/>
    </row>
    <row r="74" spans="1:39" s="2" customFormat="1">
      <c r="A74" s="16" t="s">
        <v>78</v>
      </c>
      <c r="B74" s="60"/>
      <c r="C74" s="60"/>
      <c r="D74" s="60"/>
      <c r="E74" s="60"/>
      <c r="F74" s="60"/>
      <c r="G74" s="60"/>
      <c r="H74" s="60"/>
      <c r="I74" s="60"/>
      <c r="J74" s="15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14">
        <f t="shared" si="0"/>
        <v>0</v>
      </c>
      <c r="AH74" s="33">
        <f>SUM(AG74+'nov-09'!AH74)</f>
        <v>529</v>
      </c>
      <c r="AI74" s="50">
        <v>14815</v>
      </c>
      <c r="AJ74" s="50">
        <v>8368</v>
      </c>
      <c r="AK74" s="50"/>
      <c r="AL74" s="52">
        <f t="shared" si="2"/>
        <v>23712</v>
      </c>
      <c r="AM74" s="45"/>
    </row>
    <row r="75" spans="1:39" s="2" customFormat="1" hidden="1">
      <c r="A75" s="35" t="s">
        <v>79</v>
      </c>
      <c r="B75" s="60"/>
      <c r="C75" s="60"/>
      <c r="D75" s="60"/>
      <c r="E75" s="60"/>
      <c r="F75" s="60"/>
      <c r="G75" s="60"/>
      <c r="H75" s="60"/>
      <c r="I75" s="60"/>
      <c r="J75" s="15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14">
        <f t="shared" si="0"/>
        <v>0</v>
      </c>
      <c r="AH75" s="33">
        <f>SUM(AG75+'nov-09'!AH75)</f>
        <v>0</v>
      </c>
      <c r="AI75" s="50">
        <v>4</v>
      </c>
      <c r="AJ75" s="50">
        <v>3</v>
      </c>
      <c r="AK75" s="50"/>
      <c r="AL75" s="52">
        <f t="shared" si="2"/>
        <v>7</v>
      </c>
      <c r="AM75" s="45"/>
    </row>
    <row r="76" spans="1:39" s="2" customFormat="1">
      <c r="A76" s="35" t="s">
        <v>80</v>
      </c>
      <c r="B76" s="60"/>
      <c r="C76" s="60"/>
      <c r="D76" s="60"/>
      <c r="E76" s="60"/>
      <c r="F76" s="60"/>
      <c r="G76" s="60"/>
      <c r="H76" s="60"/>
      <c r="I76" s="60"/>
      <c r="J76" s="15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14">
        <f t="shared" si="0"/>
        <v>0</v>
      </c>
      <c r="AH76" s="33">
        <f>SUM(AG76+'nov-09'!AH76)</f>
        <v>2</v>
      </c>
      <c r="AI76" s="50">
        <v>135</v>
      </c>
      <c r="AJ76" s="50">
        <v>24</v>
      </c>
      <c r="AK76" s="50"/>
      <c r="AL76" s="52">
        <f t="shared" si="2"/>
        <v>161</v>
      </c>
      <c r="AM76" s="45"/>
    </row>
    <row r="77" spans="1:39" s="2" customFormat="1" hidden="1">
      <c r="A77" s="35" t="s">
        <v>81</v>
      </c>
      <c r="B77" s="60"/>
      <c r="C77" s="60"/>
      <c r="D77" s="60"/>
      <c r="E77" s="60"/>
      <c r="F77" s="60"/>
      <c r="G77" s="60"/>
      <c r="H77" s="60"/>
      <c r="I77" s="60"/>
      <c r="J77" s="15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14">
        <f t="shared" si="0"/>
        <v>0</v>
      </c>
      <c r="AH77" s="33">
        <f>SUM(AG77+'nov-09'!AH77)</f>
        <v>0</v>
      </c>
      <c r="AI77" s="50">
        <v>7</v>
      </c>
      <c r="AJ77" s="50">
        <v>3</v>
      </c>
      <c r="AK77" s="50"/>
      <c r="AL77" s="52">
        <f t="shared" si="2"/>
        <v>10</v>
      </c>
      <c r="AM77" s="45"/>
    </row>
    <row r="78" spans="1:39" s="2" customFormat="1">
      <c r="A78" s="35" t="s">
        <v>82</v>
      </c>
      <c r="B78" s="60"/>
      <c r="C78" s="60"/>
      <c r="D78" s="60"/>
      <c r="E78" s="60"/>
      <c r="F78" s="60"/>
      <c r="G78" s="60"/>
      <c r="H78" s="60"/>
      <c r="I78" s="60"/>
      <c r="J78" s="15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14">
        <f t="shared" si="0"/>
        <v>0</v>
      </c>
      <c r="AH78" s="33">
        <f>SUM(AG78+'nov-09'!AH78)</f>
        <v>60</v>
      </c>
      <c r="AI78" s="50">
        <v>2771</v>
      </c>
      <c r="AJ78" s="50">
        <v>854</v>
      </c>
      <c r="AK78" s="50"/>
      <c r="AL78" s="52">
        <f t="shared" si="2"/>
        <v>3685</v>
      </c>
      <c r="AM78" s="45"/>
    </row>
    <row r="79" spans="1:39" s="2" customFormat="1">
      <c r="A79" s="35" t="s">
        <v>83</v>
      </c>
      <c r="B79" s="60"/>
      <c r="C79" s="60"/>
      <c r="D79" s="60"/>
      <c r="E79" s="60"/>
      <c r="F79" s="60"/>
      <c r="G79" s="60"/>
      <c r="H79" s="60"/>
      <c r="I79" s="60"/>
      <c r="J79" s="15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14">
        <f t="shared" si="0"/>
        <v>0</v>
      </c>
      <c r="AH79" s="33">
        <f>SUM(AG79+'nov-09'!AH79)</f>
        <v>14</v>
      </c>
      <c r="AI79" s="50">
        <v>526</v>
      </c>
      <c r="AJ79" s="50">
        <v>158</v>
      </c>
      <c r="AK79" s="50"/>
      <c r="AL79" s="52">
        <f t="shared" si="2"/>
        <v>698</v>
      </c>
      <c r="AM79" s="45"/>
    </row>
    <row r="80" spans="1:39" s="2" customFormat="1" hidden="1">
      <c r="A80" s="35" t="s">
        <v>84</v>
      </c>
      <c r="B80" s="60"/>
      <c r="C80" s="60"/>
      <c r="D80" s="60"/>
      <c r="E80" s="60"/>
      <c r="F80" s="60"/>
      <c r="G80" s="60"/>
      <c r="H80" s="60"/>
      <c r="I80" s="60"/>
      <c r="J80" s="15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14">
        <f t="shared" si="0"/>
        <v>0</v>
      </c>
      <c r="AH80" s="33">
        <f>SUM(AG80+'nov-09'!AH80)</f>
        <v>0</v>
      </c>
      <c r="AI80" s="50">
        <v>1</v>
      </c>
      <c r="AJ80" s="50" t="s">
        <v>85</v>
      </c>
      <c r="AK80" s="50"/>
      <c r="AL80" s="52">
        <f t="shared" si="2"/>
        <v>1</v>
      </c>
      <c r="AM80" s="45"/>
    </row>
    <row r="81" spans="1:39" s="2" customFormat="1">
      <c r="A81" s="35" t="s">
        <v>86</v>
      </c>
      <c r="B81" s="60"/>
      <c r="C81" s="60"/>
      <c r="D81" s="60"/>
      <c r="E81" s="60"/>
      <c r="F81" s="60"/>
      <c r="G81" s="60"/>
      <c r="H81" s="60"/>
      <c r="I81" s="60"/>
      <c r="J81" s="15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14">
        <f t="shared" si="0"/>
        <v>0</v>
      </c>
      <c r="AH81" s="33">
        <f>SUM(AG81+'nov-09'!AH81)</f>
        <v>2</v>
      </c>
      <c r="AI81" s="50">
        <v>96</v>
      </c>
      <c r="AJ81" s="50">
        <v>28</v>
      </c>
      <c r="AK81" s="50"/>
      <c r="AL81" s="52">
        <f t="shared" si="2"/>
        <v>126</v>
      </c>
      <c r="AM81" s="45"/>
    </row>
    <row r="82" spans="1:39" s="2" customFormat="1" hidden="1">
      <c r="A82" s="35" t="s">
        <v>87</v>
      </c>
      <c r="B82" s="60"/>
      <c r="C82" s="60"/>
      <c r="D82" s="60"/>
      <c r="E82" s="60"/>
      <c r="F82" s="60"/>
      <c r="G82" s="60"/>
      <c r="H82" s="60"/>
      <c r="I82" s="60"/>
      <c r="J82" s="15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14">
        <f t="shared" si="0"/>
        <v>0</v>
      </c>
      <c r="AH82" s="33">
        <f>SUM(AG82+'nov-09'!AH82)</f>
        <v>0</v>
      </c>
      <c r="AI82" s="50">
        <v>1</v>
      </c>
      <c r="AJ82" s="50"/>
      <c r="AK82" s="50"/>
      <c r="AL82" s="52">
        <f t="shared" si="2"/>
        <v>1</v>
      </c>
      <c r="AM82" s="45"/>
    </row>
    <row r="83" spans="1:39" s="2" customFormat="1" hidden="1">
      <c r="A83" s="35" t="s">
        <v>88</v>
      </c>
      <c r="B83" s="60"/>
      <c r="C83" s="60"/>
      <c r="D83" s="60"/>
      <c r="E83" s="60"/>
      <c r="F83" s="60"/>
      <c r="G83" s="60"/>
      <c r="H83" s="60"/>
      <c r="I83" s="60"/>
      <c r="J83" s="15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14">
        <f t="shared" si="0"/>
        <v>0</v>
      </c>
      <c r="AH83" s="33">
        <f>SUM(AG83+'nov-09'!AH83)</f>
        <v>0</v>
      </c>
      <c r="AI83" s="50">
        <v>5</v>
      </c>
      <c r="AJ83" s="50">
        <v>2</v>
      </c>
      <c r="AK83" s="50"/>
      <c r="AL83" s="52">
        <f t="shared" si="2"/>
        <v>7</v>
      </c>
      <c r="AM83" s="45"/>
    </row>
    <row r="84" spans="1:39" s="2" customFormat="1">
      <c r="A84" s="35" t="s">
        <v>89</v>
      </c>
      <c r="B84" s="60"/>
      <c r="C84" s="60"/>
      <c r="D84" s="60"/>
      <c r="E84" s="60"/>
      <c r="F84" s="60"/>
      <c r="G84" s="60"/>
      <c r="H84" s="60"/>
      <c r="I84" s="60"/>
      <c r="J84" s="15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14">
        <f t="shared" si="0"/>
        <v>0</v>
      </c>
      <c r="AH84" s="33">
        <f>SUM(AG84+'nov-09'!AH84)</f>
        <v>47</v>
      </c>
      <c r="AI84" s="50">
        <v>1525</v>
      </c>
      <c r="AJ84" s="50">
        <v>620</v>
      </c>
      <c r="AK84" s="50"/>
      <c r="AL84" s="52">
        <f t="shared" si="2"/>
        <v>2192</v>
      </c>
      <c r="AM84" s="45"/>
    </row>
    <row r="85" spans="1:39" s="2" customFormat="1" hidden="1">
      <c r="A85" s="35" t="s">
        <v>90</v>
      </c>
      <c r="B85" s="60"/>
      <c r="C85" s="60"/>
      <c r="D85" s="60"/>
      <c r="E85" s="60"/>
      <c r="F85" s="60"/>
      <c r="G85" s="60"/>
      <c r="H85" s="60"/>
      <c r="I85" s="60"/>
      <c r="J85" s="15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14">
        <f t="shared" si="0"/>
        <v>0</v>
      </c>
      <c r="AH85" s="33">
        <f>SUM(AG85+'nov-09'!AH85)</f>
        <v>0</v>
      </c>
      <c r="AI85" s="50">
        <v>643</v>
      </c>
      <c r="AJ85" s="50">
        <v>134</v>
      </c>
      <c r="AK85" s="50"/>
      <c r="AL85" s="52">
        <f t="shared" si="2"/>
        <v>777</v>
      </c>
      <c r="AM85" s="45"/>
    </row>
    <row r="86" spans="1:39" s="2" customFormat="1">
      <c r="A86" s="35" t="s">
        <v>91</v>
      </c>
      <c r="B86" s="60"/>
      <c r="C86" s="60"/>
      <c r="D86" s="60"/>
      <c r="E86" s="60"/>
      <c r="F86" s="60"/>
      <c r="G86" s="60"/>
      <c r="H86" s="60"/>
      <c r="I86" s="60"/>
      <c r="J86" s="15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14">
        <f t="shared" si="0"/>
        <v>0</v>
      </c>
      <c r="AH86" s="33">
        <f>SUM(AG86+'nov-09'!AH86)</f>
        <v>34</v>
      </c>
      <c r="AI86" s="50">
        <v>978</v>
      </c>
      <c r="AJ86" s="50">
        <v>433</v>
      </c>
      <c r="AK86" s="50"/>
      <c r="AL86" s="52">
        <f t="shared" si="2"/>
        <v>1445</v>
      </c>
      <c r="AM86" s="45"/>
    </row>
    <row r="87" spans="1:39" s="2" customFormat="1">
      <c r="A87" s="35" t="s">
        <v>92</v>
      </c>
      <c r="B87" s="60"/>
      <c r="C87" s="60"/>
      <c r="D87" s="60"/>
      <c r="E87" s="60"/>
      <c r="F87" s="60"/>
      <c r="G87" s="60"/>
      <c r="H87" s="60"/>
      <c r="I87" s="60"/>
      <c r="J87" s="15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14">
        <f t="shared" si="0"/>
        <v>0</v>
      </c>
      <c r="AH87" s="33">
        <f>SUM(AG87+'nov-09'!AH87)</f>
        <v>4</v>
      </c>
      <c r="AI87" s="50">
        <v>434</v>
      </c>
      <c r="AJ87" s="50">
        <v>196</v>
      </c>
      <c r="AK87" s="50"/>
      <c r="AL87" s="52">
        <f t="shared" si="2"/>
        <v>634</v>
      </c>
      <c r="AM87" s="45"/>
    </row>
    <row r="88" spans="1:39" s="2" customFormat="1" hidden="1">
      <c r="A88" s="35" t="s">
        <v>93</v>
      </c>
      <c r="B88" s="60"/>
      <c r="C88" s="60"/>
      <c r="D88" s="60"/>
      <c r="E88" s="60"/>
      <c r="F88" s="60"/>
      <c r="G88" s="60"/>
      <c r="H88" s="60"/>
      <c r="I88" s="60"/>
      <c r="J88" s="15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14">
        <f t="shared" si="0"/>
        <v>0</v>
      </c>
      <c r="AH88" s="33">
        <f>SUM(AG88+'nov-09'!AH88)</f>
        <v>0</v>
      </c>
      <c r="AI88" s="50">
        <v>32</v>
      </c>
      <c r="AJ88" s="50">
        <v>104</v>
      </c>
      <c r="AK88" s="50"/>
      <c r="AL88" s="52">
        <f t="shared" si="2"/>
        <v>136</v>
      </c>
      <c r="AM88" s="45"/>
    </row>
    <row r="89" spans="1:39" s="2" customFormat="1" hidden="1">
      <c r="A89" s="35" t="s">
        <v>94</v>
      </c>
      <c r="B89" s="60"/>
      <c r="C89" s="60"/>
      <c r="D89" s="60"/>
      <c r="E89" s="60"/>
      <c r="F89" s="60"/>
      <c r="G89" s="60"/>
      <c r="H89" s="60"/>
      <c r="I89" s="60"/>
      <c r="J89" s="15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14">
        <f t="shared" si="0"/>
        <v>0</v>
      </c>
      <c r="AH89" s="33">
        <f>SUM(AG89+'nov-09'!AH89)</f>
        <v>0</v>
      </c>
      <c r="AI89" s="50">
        <v>8</v>
      </c>
      <c r="AJ89" s="50">
        <v>4</v>
      </c>
      <c r="AK89" s="50"/>
      <c r="AL89" s="52">
        <f t="shared" si="2"/>
        <v>12</v>
      </c>
      <c r="AM89" s="45"/>
    </row>
    <row r="90" spans="1:39" s="2" customFormat="1" hidden="1">
      <c r="A90" s="35" t="s">
        <v>95</v>
      </c>
      <c r="B90" s="60"/>
      <c r="C90" s="60"/>
      <c r="D90" s="60"/>
      <c r="E90" s="60"/>
      <c r="F90" s="60"/>
      <c r="G90" s="60"/>
      <c r="H90" s="60"/>
      <c r="I90" s="60"/>
      <c r="J90" s="15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14">
        <f t="shared" si="0"/>
        <v>0</v>
      </c>
      <c r="AH90" s="33">
        <f>SUM(AG90+'nov-09'!AH90)</f>
        <v>0</v>
      </c>
      <c r="AI90" s="50">
        <v>1</v>
      </c>
      <c r="AJ90" s="50"/>
      <c r="AK90" s="50"/>
      <c r="AL90" s="52">
        <f t="shared" si="2"/>
        <v>1</v>
      </c>
      <c r="AM90" s="45"/>
    </row>
    <row r="91" spans="1:39" s="2" customFormat="1">
      <c r="A91" s="35" t="s">
        <v>96</v>
      </c>
      <c r="B91" s="60"/>
      <c r="C91" s="60"/>
      <c r="D91" s="60"/>
      <c r="E91" s="60"/>
      <c r="F91" s="60"/>
      <c r="G91" s="60"/>
      <c r="H91" s="60"/>
      <c r="I91" s="60"/>
      <c r="J91" s="15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14">
        <f t="shared" si="0"/>
        <v>0</v>
      </c>
      <c r="AH91" s="33">
        <f>SUM(AG91+'nov-09'!AH91)</f>
        <v>5</v>
      </c>
      <c r="AI91" s="50">
        <v>124</v>
      </c>
      <c r="AJ91" s="50">
        <v>49</v>
      </c>
      <c r="AK91" s="50"/>
      <c r="AL91" s="52">
        <f t="shared" si="2"/>
        <v>178</v>
      </c>
      <c r="AM91" s="45"/>
    </row>
    <row r="92" spans="1:39" s="2" customFormat="1">
      <c r="A92" s="35" t="s">
        <v>97</v>
      </c>
      <c r="B92" s="60"/>
      <c r="C92" s="60"/>
      <c r="D92" s="60"/>
      <c r="E92" s="60"/>
      <c r="F92" s="60"/>
      <c r="G92" s="60"/>
      <c r="H92" s="60"/>
      <c r="I92" s="60"/>
      <c r="J92" s="15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14">
        <f t="shared" si="0"/>
        <v>0</v>
      </c>
      <c r="AH92" s="33">
        <f>SUM(AG92+'nov-09'!AH92)</f>
        <v>1</v>
      </c>
      <c r="AI92" s="50">
        <v>7</v>
      </c>
      <c r="AJ92" s="50">
        <v>2</v>
      </c>
      <c r="AK92" s="50"/>
      <c r="AL92" s="52">
        <f t="shared" si="2"/>
        <v>10</v>
      </c>
      <c r="AM92" s="45"/>
    </row>
    <row r="93" spans="1:39" s="2" customFormat="1">
      <c r="A93" s="35" t="s">
        <v>98</v>
      </c>
      <c r="B93" s="60"/>
      <c r="C93" s="60"/>
      <c r="D93" s="60"/>
      <c r="E93" s="60"/>
      <c r="F93" s="60"/>
      <c r="G93" s="60"/>
      <c r="H93" s="60"/>
      <c r="I93" s="60"/>
      <c r="J93" s="15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14">
        <f t="shared" si="0"/>
        <v>0</v>
      </c>
      <c r="AH93" s="33">
        <f>SUM(AG93+'nov-09'!AH93)</f>
        <v>19</v>
      </c>
      <c r="AI93" s="50">
        <v>1968</v>
      </c>
      <c r="AJ93" s="50">
        <v>381</v>
      </c>
      <c r="AK93" s="50"/>
      <c r="AL93" s="52">
        <f t="shared" si="2"/>
        <v>2368</v>
      </c>
      <c r="AM93" s="45"/>
    </row>
    <row r="94" spans="1:39" s="2" customFormat="1">
      <c r="A94" s="35" t="s">
        <v>99</v>
      </c>
      <c r="B94" s="60"/>
      <c r="C94" s="60"/>
      <c r="D94" s="60"/>
      <c r="E94" s="60"/>
      <c r="F94" s="60"/>
      <c r="G94" s="60"/>
      <c r="H94" s="60"/>
      <c r="I94" s="60"/>
      <c r="J94" s="15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4">
        <f t="shared" si="0"/>
        <v>0</v>
      </c>
      <c r="AH94" s="33">
        <f>SUM(AG94+'nov-09'!AH94)</f>
        <v>1</v>
      </c>
      <c r="AI94" s="50">
        <v>0</v>
      </c>
      <c r="AJ94" s="50">
        <v>1</v>
      </c>
      <c r="AK94" s="50"/>
      <c r="AL94" s="52">
        <f t="shared" si="2"/>
        <v>2</v>
      </c>
      <c r="AM94" s="45"/>
    </row>
    <row r="95" spans="1:39" s="2" customFormat="1">
      <c r="A95" s="35" t="s">
        <v>100</v>
      </c>
      <c r="B95" s="60"/>
      <c r="C95" s="60"/>
      <c r="D95" s="60"/>
      <c r="E95" s="60"/>
      <c r="F95" s="60"/>
      <c r="G95" s="60"/>
      <c r="H95" s="60"/>
      <c r="I95" s="60"/>
      <c r="J95" s="15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14">
        <f t="shared" si="0"/>
        <v>0</v>
      </c>
      <c r="AH95" s="33">
        <f>SUM(AG95+'nov-09'!AH95)</f>
        <v>41</v>
      </c>
      <c r="AI95" s="50">
        <v>518</v>
      </c>
      <c r="AJ95" s="50">
        <v>203</v>
      </c>
      <c r="AK95" s="50"/>
      <c r="AL95" s="52">
        <f t="shared" si="2"/>
        <v>762</v>
      </c>
      <c r="AM95" s="45"/>
    </row>
    <row r="96" spans="1:39" s="2" customFormat="1" hidden="1">
      <c r="A96" s="35" t="s">
        <v>101</v>
      </c>
      <c r="B96" s="60"/>
      <c r="C96" s="60"/>
      <c r="D96" s="60"/>
      <c r="E96" s="60"/>
      <c r="F96" s="60"/>
      <c r="G96" s="60"/>
      <c r="H96" s="60"/>
      <c r="I96" s="60"/>
      <c r="J96" s="15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14">
        <f t="shared" si="0"/>
        <v>0</v>
      </c>
      <c r="AH96" s="33">
        <f>SUM(AG96+'nov-09'!AH96)</f>
        <v>0</v>
      </c>
      <c r="AI96" s="50">
        <v>0</v>
      </c>
      <c r="AJ96" s="50">
        <v>1</v>
      </c>
      <c r="AK96" s="50"/>
      <c r="AL96" s="52">
        <f t="shared" si="2"/>
        <v>1</v>
      </c>
      <c r="AM96" s="45"/>
    </row>
    <row r="97" spans="1:39" s="2" customFormat="1" hidden="1">
      <c r="A97" s="35" t="s">
        <v>102</v>
      </c>
      <c r="B97" s="60"/>
      <c r="C97" s="60"/>
      <c r="D97" s="60"/>
      <c r="E97" s="60"/>
      <c r="F97" s="60"/>
      <c r="G97" s="60"/>
      <c r="H97" s="60"/>
      <c r="I97" s="60"/>
      <c r="J97" s="15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14">
        <f t="shared" si="0"/>
        <v>0</v>
      </c>
      <c r="AH97" s="33">
        <f>SUM(AG97+'nov-09'!AH97)</f>
        <v>0</v>
      </c>
      <c r="AI97" s="50">
        <v>0</v>
      </c>
      <c r="AJ97" s="50">
        <v>1</v>
      </c>
      <c r="AK97" s="50"/>
      <c r="AL97" s="52">
        <f t="shared" si="2"/>
        <v>1</v>
      </c>
      <c r="AM97" s="45"/>
    </row>
    <row r="98" spans="1:39" s="2" customFormat="1">
      <c r="A98" s="35" t="s">
        <v>103</v>
      </c>
      <c r="B98" s="60"/>
      <c r="C98" s="60"/>
      <c r="D98" s="60"/>
      <c r="E98" s="60"/>
      <c r="F98" s="60"/>
      <c r="G98" s="60"/>
      <c r="H98" s="60"/>
      <c r="I98" s="60"/>
      <c r="J98" s="15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14">
        <f t="shared" si="0"/>
        <v>0</v>
      </c>
      <c r="AH98" s="33">
        <f>SUM(AG98+'nov-09'!AH98)</f>
        <v>3</v>
      </c>
      <c r="AI98" s="50">
        <v>4</v>
      </c>
      <c r="AJ98" s="50">
        <v>16</v>
      </c>
      <c r="AK98" s="50"/>
      <c r="AL98" s="52">
        <f t="shared" si="2"/>
        <v>23</v>
      </c>
      <c r="AM98" s="45"/>
    </row>
    <row r="99" spans="1:39" s="2" customFormat="1">
      <c r="A99" s="35" t="s">
        <v>104</v>
      </c>
      <c r="B99" s="60"/>
      <c r="C99" s="60"/>
      <c r="D99" s="60"/>
      <c r="E99" s="60"/>
      <c r="F99" s="60"/>
      <c r="G99" s="60"/>
      <c r="H99" s="60"/>
      <c r="I99" s="60"/>
      <c r="J99" s="15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14">
        <f t="shared" si="0"/>
        <v>0</v>
      </c>
      <c r="AH99" s="33">
        <f>SUM(AG99+'nov-09'!AH99)</f>
        <v>103</v>
      </c>
      <c r="AI99" s="50">
        <v>2100</v>
      </c>
      <c r="AJ99" s="50">
        <v>1078</v>
      </c>
      <c r="AK99" s="50"/>
      <c r="AL99" s="52">
        <f t="shared" si="2"/>
        <v>3281</v>
      </c>
      <c r="AM99" s="45"/>
    </row>
    <row r="100" spans="1:39" s="2" customFormat="1">
      <c r="A100" s="35" t="s">
        <v>105</v>
      </c>
      <c r="B100" s="60"/>
      <c r="C100" s="60"/>
      <c r="D100" s="60"/>
      <c r="E100" s="60"/>
      <c r="F100" s="60"/>
      <c r="G100" s="60"/>
      <c r="H100" s="60"/>
      <c r="I100" s="60"/>
      <c r="J100" s="15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14">
        <f t="shared" si="0"/>
        <v>0</v>
      </c>
      <c r="AH100" s="33">
        <f>SUM(AG100+'nov-09'!AH100)</f>
        <v>12</v>
      </c>
      <c r="AI100" s="50">
        <v>358</v>
      </c>
      <c r="AJ100" s="50">
        <v>131</v>
      </c>
      <c r="AK100" s="50"/>
      <c r="AL100" s="52">
        <f t="shared" si="2"/>
        <v>501</v>
      </c>
      <c r="AM100" s="45"/>
    </row>
    <row r="101" spans="1:39" s="2" customFormat="1">
      <c r="A101" s="35" t="s">
        <v>106</v>
      </c>
      <c r="B101" s="60"/>
      <c r="C101" s="60"/>
      <c r="D101" s="60"/>
      <c r="E101" s="60"/>
      <c r="F101" s="60"/>
      <c r="G101" s="60"/>
      <c r="H101" s="60"/>
      <c r="I101" s="60"/>
      <c r="J101" s="15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4">
        <f t="shared" si="0"/>
        <v>0</v>
      </c>
      <c r="AH101" s="33">
        <f>SUM(AG101+'nov-09'!AH101)</f>
        <v>178</v>
      </c>
      <c r="AI101" s="50">
        <v>4303</v>
      </c>
      <c r="AJ101" s="50">
        <v>1904</v>
      </c>
      <c r="AK101" s="50"/>
      <c r="AL101" s="52">
        <f t="shared" si="2"/>
        <v>6385</v>
      </c>
      <c r="AM101" s="45"/>
    </row>
    <row r="102" spans="1:39" s="2" customFormat="1">
      <c r="A102" s="35" t="s">
        <v>107</v>
      </c>
      <c r="B102" s="60"/>
      <c r="C102" s="60"/>
      <c r="D102" s="60"/>
      <c r="E102" s="60"/>
      <c r="F102" s="60"/>
      <c r="G102" s="60"/>
      <c r="H102" s="60"/>
      <c r="I102" s="60"/>
      <c r="J102" s="15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4">
        <f t="shared" ref="AG102:AG162" si="3">SUM(B102:AF102)</f>
        <v>0</v>
      </c>
      <c r="AH102" s="33">
        <f>SUM(AG102+'nov-09'!AH102)</f>
        <v>159</v>
      </c>
      <c r="AI102" s="50">
        <v>2642</v>
      </c>
      <c r="AJ102" s="50">
        <v>2098</v>
      </c>
      <c r="AK102" s="50"/>
      <c r="AL102" s="52">
        <f t="shared" si="2"/>
        <v>4899</v>
      </c>
      <c r="AM102" s="45"/>
    </row>
    <row r="103" spans="1:39" s="2" customFormat="1" hidden="1">
      <c r="A103" s="35" t="s">
        <v>108</v>
      </c>
      <c r="B103" s="60"/>
      <c r="C103" s="60"/>
      <c r="D103" s="60"/>
      <c r="E103" s="60"/>
      <c r="F103" s="60"/>
      <c r="G103" s="60"/>
      <c r="H103" s="60"/>
      <c r="I103" s="60"/>
      <c r="J103" s="15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4">
        <f t="shared" si="3"/>
        <v>0</v>
      </c>
      <c r="AH103" s="33">
        <f>SUM(AG103+'nov-09'!AH103)</f>
        <v>0</v>
      </c>
      <c r="AI103" s="50">
        <v>0</v>
      </c>
      <c r="AJ103" s="50">
        <v>1</v>
      </c>
      <c r="AK103" s="50"/>
      <c r="AL103" s="52">
        <f t="shared" si="2"/>
        <v>1</v>
      </c>
      <c r="AM103" s="45"/>
    </row>
    <row r="104" spans="1:39" s="2" customFormat="1" hidden="1">
      <c r="A104" s="35" t="s">
        <v>109</v>
      </c>
      <c r="B104" s="60"/>
      <c r="C104" s="60"/>
      <c r="D104" s="60"/>
      <c r="E104" s="60"/>
      <c r="F104" s="60"/>
      <c r="G104" s="60"/>
      <c r="H104" s="60"/>
      <c r="I104" s="60"/>
      <c r="J104" s="15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4">
        <f t="shared" si="3"/>
        <v>0</v>
      </c>
      <c r="AH104" s="33">
        <f>SUM(AG104+'nov-09'!AH104)</f>
        <v>0</v>
      </c>
      <c r="AI104" s="50">
        <v>8</v>
      </c>
      <c r="AJ104" s="50">
        <v>3</v>
      </c>
      <c r="AK104" s="50"/>
      <c r="AL104" s="52">
        <f t="shared" si="2"/>
        <v>11</v>
      </c>
      <c r="AM104" s="45"/>
    </row>
    <row r="105" spans="1:39" s="2" customFormat="1" hidden="1">
      <c r="A105" s="35" t="s">
        <v>110</v>
      </c>
      <c r="B105" s="60"/>
      <c r="C105" s="60"/>
      <c r="D105" s="60"/>
      <c r="E105" s="60"/>
      <c r="F105" s="60"/>
      <c r="G105" s="60"/>
      <c r="H105" s="60"/>
      <c r="I105" s="60"/>
      <c r="J105" s="15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4">
        <f t="shared" si="3"/>
        <v>0</v>
      </c>
      <c r="AH105" s="33">
        <f>SUM(AG105+'nov-09'!AH105)</f>
        <v>0</v>
      </c>
      <c r="AI105" s="50">
        <v>9</v>
      </c>
      <c r="AJ105" s="50">
        <v>6</v>
      </c>
      <c r="AK105" s="50"/>
      <c r="AL105" s="52">
        <f t="shared" si="2"/>
        <v>15</v>
      </c>
      <c r="AM105" s="45"/>
    </row>
    <row r="106" spans="1:39" s="2" customFormat="1">
      <c r="A106" s="35" t="s">
        <v>111</v>
      </c>
      <c r="B106" s="60"/>
      <c r="C106" s="60"/>
      <c r="D106" s="60"/>
      <c r="E106" s="60"/>
      <c r="F106" s="60"/>
      <c r="G106" s="60"/>
      <c r="H106" s="60"/>
      <c r="I106" s="60"/>
      <c r="J106" s="15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4">
        <f t="shared" si="3"/>
        <v>0</v>
      </c>
      <c r="AH106" s="33">
        <f>SUM(AG106+'nov-09'!AH106)</f>
        <v>7</v>
      </c>
      <c r="AI106" s="50">
        <v>216</v>
      </c>
      <c r="AJ106" s="50">
        <v>73</v>
      </c>
      <c r="AK106" s="50"/>
      <c r="AL106" s="52">
        <f t="shared" si="2"/>
        <v>296</v>
      </c>
      <c r="AM106" s="45"/>
    </row>
    <row r="107" spans="1:39" s="2" customFormat="1">
      <c r="A107" s="35" t="s">
        <v>112</v>
      </c>
      <c r="B107" s="60"/>
      <c r="C107" s="60"/>
      <c r="D107" s="60"/>
      <c r="E107" s="60"/>
      <c r="F107" s="60"/>
      <c r="G107" s="60"/>
      <c r="H107" s="60"/>
      <c r="I107" s="60"/>
      <c r="J107" s="15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4">
        <f t="shared" si="3"/>
        <v>0</v>
      </c>
      <c r="AH107" s="33">
        <f>SUM(AG107+'nov-09'!AH107)</f>
        <v>164</v>
      </c>
      <c r="AI107" s="50">
        <v>1419</v>
      </c>
      <c r="AJ107" s="50">
        <v>1530</v>
      </c>
      <c r="AK107" s="50"/>
      <c r="AL107" s="52">
        <f t="shared" si="2"/>
        <v>3113</v>
      </c>
      <c r="AM107" s="45"/>
    </row>
    <row r="108" spans="1:39" s="2" customFormat="1">
      <c r="A108" s="35" t="s">
        <v>113</v>
      </c>
      <c r="B108" s="60"/>
      <c r="C108" s="60"/>
      <c r="D108" s="60"/>
      <c r="E108" s="60"/>
      <c r="F108" s="60"/>
      <c r="G108" s="60"/>
      <c r="H108" s="60"/>
      <c r="I108" s="60"/>
      <c r="J108" s="15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4">
        <f t="shared" si="3"/>
        <v>0</v>
      </c>
      <c r="AH108" s="33">
        <f>SUM(AG108+'nov-09'!AH108)</f>
        <v>1</v>
      </c>
      <c r="AI108" s="50">
        <v>8</v>
      </c>
      <c r="AJ108" s="50">
        <v>4</v>
      </c>
      <c r="AK108" s="50"/>
      <c r="AL108" s="52">
        <f t="shared" si="2"/>
        <v>13</v>
      </c>
      <c r="AM108" s="45"/>
    </row>
    <row r="109" spans="1:39" s="2" customFormat="1">
      <c r="A109" s="35" t="s">
        <v>114</v>
      </c>
      <c r="B109" s="60"/>
      <c r="C109" s="60"/>
      <c r="D109" s="60"/>
      <c r="E109" s="60"/>
      <c r="F109" s="60"/>
      <c r="G109" s="60"/>
      <c r="H109" s="60"/>
      <c r="I109" s="60"/>
      <c r="J109" s="15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4">
        <f t="shared" si="3"/>
        <v>0</v>
      </c>
      <c r="AH109" s="33">
        <f>SUM(AG109+'nov-09'!AH109)</f>
        <v>1322</v>
      </c>
      <c r="AI109" s="50">
        <v>27638</v>
      </c>
      <c r="AJ109" s="50">
        <v>9662</v>
      </c>
      <c r="AK109" s="50"/>
      <c r="AL109" s="52">
        <f t="shared" si="2"/>
        <v>38622</v>
      </c>
      <c r="AM109" s="45"/>
    </row>
    <row r="110" spans="1:39" s="2" customFormat="1">
      <c r="A110" s="35" t="s">
        <v>115</v>
      </c>
      <c r="B110" s="60"/>
      <c r="C110" s="60"/>
      <c r="D110" s="60"/>
      <c r="E110" s="60"/>
      <c r="F110" s="60"/>
      <c r="G110" s="60"/>
      <c r="H110" s="60"/>
      <c r="I110" s="60"/>
      <c r="J110" s="15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4">
        <f t="shared" si="3"/>
        <v>0</v>
      </c>
      <c r="AH110" s="33">
        <f>SUM(AG110+'nov-09'!AH110)</f>
        <v>610</v>
      </c>
      <c r="AI110" s="50">
        <v>54077</v>
      </c>
      <c r="AJ110" s="50">
        <v>20768</v>
      </c>
      <c r="AK110" s="50"/>
      <c r="AL110" s="52">
        <f t="shared" si="2"/>
        <v>75455</v>
      </c>
      <c r="AM110" s="45"/>
    </row>
    <row r="111" spans="1:39" s="2" customFormat="1" hidden="1">
      <c r="A111" s="35" t="s">
        <v>116</v>
      </c>
      <c r="B111" s="60"/>
      <c r="C111" s="60"/>
      <c r="D111" s="60"/>
      <c r="E111" s="60"/>
      <c r="F111" s="60"/>
      <c r="G111" s="60"/>
      <c r="H111" s="60"/>
      <c r="I111" s="60"/>
      <c r="J111" s="15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4">
        <f t="shared" si="3"/>
        <v>0</v>
      </c>
      <c r="AH111" s="33">
        <f>SUM(AG111+'nov-09'!AH111)</f>
        <v>0</v>
      </c>
      <c r="AI111" s="50">
        <v>1</v>
      </c>
      <c r="AJ111" s="50"/>
      <c r="AK111" s="50"/>
      <c r="AL111" s="52">
        <f t="shared" si="2"/>
        <v>1</v>
      </c>
      <c r="AM111" s="45"/>
    </row>
    <row r="112" spans="1:39" s="2" customFormat="1">
      <c r="A112" s="35" t="s">
        <v>117</v>
      </c>
      <c r="B112" s="60"/>
      <c r="C112" s="60"/>
      <c r="D112" s="60"/>
      <c r="E112" s="60"/>
      <c r="F112" s="60"/>
      <c r="G112" s="60"/>
      <c r="H112" s="60"/>
      <c r="I112" s="60"/>
      <c r="J112" s="15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4">
        <f t="shared" si="3"/>
        <v>0</v>
      </c>
      <c r="AH112" s="33">
        <f>SUM(AG112+'nov-09'!AH112)</f>
        <v>79</v>
      </c>
      <c r="AI112" s="50">
        <v>950</v>
      </c>
      <c r="AJ112" s="50">
        <v>442</v>
      </c>
      <c r="AK112" s="50"/>
      <c r="AL112" s="52">
        <f t="shared" si="2"/>
        <v>1471</v>
      </c>
      <c r="AM112" s="45"/>
    </row>
    <row r="113" spans="1:39" hidden="1">
      <c r="A113" s="5" t="s">
        <v>118</v>
      </c>
      <c r="B113" s="60"/>
      <c r="C113" s="60"/>
      <c r="D113" s="60"/>
      <c r="E113" s="60"/>
      <c r="F113" s="60"/>
      <c r="G113" s="60"/>
      <c r="H113" s="60"/>
      <c r="I113" s="60"/>
      <c r="J113" s="15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4">
        <f t="shared" si="3"/>
        <v>0</v>
      </c>
      <c r="AH113" s="33">
        <f>SUM(AG113+'nov-09'!AH113)</f>
        <v>0</v>
      </c>
      <c r="AI113" s="50">
        <v>13</v>
      </c>
      <c r="AJ113" s="50">
        <v>8</v>
      </c>
      <c r="AK113" s="50"/>
      <c r="AL113" s="52">
        <f t="shared" si="2"/>
        <v>21</v>
      </c>
      <c r="AM113" s="45"/>
    </row>
    <row r="114" spans="1:39" s="2" customFormat="1">
      <c r="A114" s="35" t="s">
        <v>119</v>
      </c>
      <c r="B114" s="60"/>
      <c r="C114" s="60"/>
      <c r="D114" s="60"/>
      <c r="E114" s="60"/>
      <c r="F114" s="60"/>
      <c r="G114" s="60"/>
      <c r="H114" s="60"/>
      <c r="I114" s="60"/>
      <c r="J114" s="15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4">
        <f t="shared" si="3"/>
        <v>0</v>
      </c>
      <c r="AH114" s="33">
        <f>SUM(AG114+'nov-09'!AH114)</f>
        <v>132</v>
      </c>
      <c r="AI114" s="50">
        <v>5198</v>
      </c>
      <c r="AJ114" s="50">
        <v>1268</v>
      </c>
      <c r="AK114" s="50"/>
      <c r="AL114" s="52">
        <f t="shared" si="2"/>
        <v>6598</v>
      </c>
      <c r="AM114" s="45"/>
    </row>
    <row r="115" spans="1:39">
      <c r="A115" s="5" t="s">
        <v>120</v>
      </c>
      <c r="B115" s="60"/>
      <c r="C115" s="60"/>
      <c r="D115" s="60"/>
      <c r="E115" s="60"/>
      <c r="F115" s="60"/>
      <c r="G115" s="60"/>
      <c r="H115" s="60"/>
      <c r="I115" s="60"/>
      <c r="J115" s="15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4">
        <f t="shared" si="3"/>
        <v>0</v>
      </c>
      <c r="AH115" s="33">
        <f>SUM(AG115+'nov-09'!AH115)</f>
        <v>2</v>
      </c>
      <c r="AI115" s="50">
        <v>370</v>
      </c>
      <c r="AJ115" s="50">
        <v>54</v>
      </c>
      <c r="AK115" s="50"/>
      <c r="AL115" s="52">
        <f t="shared" si="2"/>
        <v>426</v>
      </c>
      <c r="AM115" s="45"/>
    </row>
    <row r="116" spans="1:39">
      <c r="A116" s="35" t="s">
        <v>121</v>
      </c>
      <c r="B116" s="60"/>
      <c r="C116" s="60"/>
      <c r="D116" s="60"/>
      <c r="E116" s="60"/>
      <c r="F116" s="60"/>
      <c r="G116" s="60"/>
      <c r="H116" s="60"/>
      <c r="I116" s="60"/>
      <c r="J116" s="15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4">
        <f t="shared" si="3"/>
        <v>0</v>
      </c>
      <c r="AH116" s="33">
        <f>SUM(AG116+'nov-09'!AH116)</f>
        <v>81</v>
      </c>
      <c r="AI116" s="50">
        <v>8612</v>
      </c>
      <c r="AJ116" s="50">
        <v>6457</v>
      </c>
      <c r="AK116" s="50"/>
      <c r="AL116" s="52">
        <f t="shared" si="2"/>
        <v>15150</v>
      </c>
      <c r="AM116" s="45"/>
    </row>
    <row r="117" spans="1:39">
      <c r="A117" s="5" t="s">
        <v>122</v>
      </c>
      <c r="B117" s="60"/>
      <c r="C117" s="60"/>
      <c r="D117" s="60"/>
      <c r="E117" s="60"/>
      <c r="F117" s="60"/>
      <c r="G117" s="60"/>
      <c r="H117" s="60"/>
      <c r="I117" s="60"/>
      <c r="J117" s="15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4">
        <f t="shared" si="3"/>
        <v>0</v>
      </c>
      <c r="AH117" s="33">
        <f>SUM(AG117+'nov-09'!AH117)</f>
        <v>4</v>
      </c>
      <c r="AI117" s="50">
        <v>145</v>
      </c>
      <c r="AJ117" s="50">
        <v>21</v>
      </c>
      <c r="AK117" s="50"/>
      <c r="AL117" s="52">
        <f t="shared" si="2"/>
        <v>170</v>
      </c>
      <c r="AM117" s="45"/>
    </row>
    <row r="118" spans="1:39">
      <c r="A118" s="35" t="s">
        <v>123</v>
      </c>
      <c r="B118" s="60"/>
      <c r="C118" s="60"/>
      <c r="D118" s="60"/>
      <c r="E118" s="60"/>
      <c r="F118" s="60"/>
      <c r="G118" s="60"/>
      <c r="H118" s="60"/>
      <c r="I118" s="60"/>
      <c r="J118" s="15"/>
      <c r="K118" s="60"/>
      <c r="L118" s="60"/>
      <c r="M118" s="60"/>
      <c r="N118" s="60"/>
      <c r="O118" s="60"/>
      <c r="P118" s="60" t="s">
        <v>85</v>
      </c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4">
        <f t="shared" si="3"/>
        <v>0</v>
      </c>
      <c r="AH118" s="33">
        <f>SUM(AG118+'nov-09'!AH118)</f>
        <v>12</v>
      </c>
      <c r="AI118" s="50">
        <v>7027</v>
      </c>
      <c r="AJ118" s="50">
        <v>1626</v>
      </c>
      <c r="AK118" s="50"/>
      <c r="AL118" s="52">
        <f t="shared" si="2"/>
        <v>8665</v>
      </c>
      <c r="AM118" s="45"/>
    </row>
    <row r="119" spans="1:39" hidden="1">
      <c r="A119" s="35" t="s">
        <v>124</v>
      </c>
      <c r="B119" s="60"/>
      <c r="C119" s="60"/>
      <c r="D119" s="60"/>
      <c r="E119" s="60"/>
      <c r="F119" s="60"/>
      <c r="G119" s="60"/>
      <c r="H119" s="60"/>
      <c r="I119" s="60"/>
      <c r="J119" s="15"/>
      <c r="K119" s="60"/>
      <c r="L119" s="60"/>
      <c r="M119" s="60"/>
      <c r="N119" s="60"/>
      <c r="O119" s="60"/>
      <c r="P119" s="60" t="s">
        <v>85</v>
      </c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4">
        <f t="shared" si="3"/>
        <v>0</v>
      </c>
      <c r="AH119" s="33">
        <f>SUM(AG119+'nov-09'!AH119)</f>
        <v>0</v>
      </c>
      <c r="AI119" s="50">
        <v>38</v>
      </c>
      <c r="AJ119" s="50">
        <v>3</v>
      </c>
      <c r="AK119" s="50"/>
      <c r="AL119" s="52">
        <f t="shared" si="2"/>
        <v>41</v>
      </c>
      <c r="AM119" s="45"/>
    </row>
    <row r="120" spans="1:39" s="2" customFormat="1">
      <c r="A120" s="35" t="s">
        <v>125</v>
      </c>
      <c r="B120" s="60"/>
      <c r="C120" s="60"/>
      <c r="D120" s="60"/>
      <c r="E120" s="60"/>
      <c r="F120" s="60"/>
      <c r="G120" s="60"/>
      <c r="H120" s="60"/>
      <c r="I120" s="60"/>
      <c r="J120" s="15"/>
      <c r="K120" s="60"/>
      <c r="L120" s="60"/>
      <c r="M120" s="60"/>
      <c r="N120" s="60"/>
      <c r="O120" s="60"/>
      <c r="P120" s="60" t="s">
        <v>85</v>
      </c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4">
        <f t="shared" si="3"/>
        <v>0</v>
      </c>
      <c r="AH120" s="33">
        <f>SUM(AG120+'nov-09'!AH120)</f>
        <v>3</v>
      </c>
      <c r="AI120" s="50">
        <v>262</v>
      </c>
      <c r="AJ120" s="50">
        <v>88</v>
      </c>
      <c r="AK120" s="50"/>
      <c r="AL120" s="52">
        <f t="shared" si="2"/>
        <v>353</v>
      </c>
      <c r="AM120" s="45"/>
    </row>
    <row r="121" spans="1:39">
      <c r="A121" s="35" t="s">
        <v>126</v>
      </c>
      <c r="B121" s="60"/>
      <c r="C121" s="60"/>
      <c r="D121" s="60"/>
      <c r="E121" s="60"/>
      <c r="F121" s="60"/>
      <c r="G121" s="60"/>
      <c r="H121" s="60"/>
      <c r="I121" s="60"/>
      <c r="J121" s="15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14">
        <f t="shared" si="3"/>
        <v>0</v>
      </c>
      <c r="AH121" s="33">
        <f>SUM(AG121+'nov-09'!AH121)</f>
        <v>46</v>
      </c>
      <c r="AI121" s="50">
        <v>7557</v>
      </c>
      <c r="AJ121" s="50">
        <v>1345</v>
      </c>
      <c r="AK121" s="50"/>
      <c r="AL121" s="52">
        <f t="shared" si="2"/>
        <v>8948</v>
      </c>
      <c r="AM121" s="45"/>
    </row>
    <row r="122" spans="1:39">
      <c r="A122" s="35" t="s">
        <v>127</v>
      </c>
      <c r="B122" s="60"/>
      <c r="C122" s="60"/>
      <c r="D122" s="60"/>
      <c r="E122" s="60"/>
      <c r="F122" s="60"/>
      <c r="G122" s="60"/>
      <c r="H122" s="60"/>
      <c r="I122" s="60"/>
      <c r="J122" s="15">
        <v>7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14">
        <f t="shared" si="3"/>
        <v>7</v>
      </c>
      <c r="AH122" s="33">
        <f>SUM(AG122+'nov-09'!AH122)</f>
        <v>218</v>
      </c>
      <c r="AI122" s="50">
        <v>15006</v>
      </c>
      <c r="AJ122" s="50">
        <v>6916</v>
      </c>
      <c r="AK122" s="50"/>
      <c r="AL122" s="52">
        <f t="shared" si="2"/>
        <v>22140</v>
      </c>
      <c r="AM122" s="45"/>
    </row>
    <row r="123" spans="1:39">
      <c r="A123" s="35" t="s">
        <v>128</v>
      </c>
      <c r="B123" s="60"/>
      <c r="C123" s="60"/>
      <c r="D123" s="60"/>
      <c r="E123" s="60"/>
      <c r="F123" s="60"/>
      <c r="G123" s="60"/>
      <c r="H123" s="60"/>
      <c r="I123" s="60"/>
      <c r="J123" s="15">
        <v>5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14">
        <f t="shared" si="3"/>
        <v>5</v>
      </c>
      <c r="AH123" s="33">
        <f>SUM(AG123+'nov-09'!AH123)</f>
        <v>295</v>
      </c>
      <c r="AI123" s="50">
        <v>9461</v>
      </c>
      <c r="AJ123" s="50">
        <v>5534</v>
      </c>
      <c r="AK123" s="50"/>
      <c r="AL123" s="52">
        <f t="shared" si="2"/>
        <v>15290</v>
      </c>
      <c r="AM123" s="45"/>
    </row>
    <row r="124" spans="1:39">
      <c r="A124" s="35" t="s">
        <v>129</v>
      </c>
      <c r="B124" s="60"/>
      <c r="C124" s="60"/>
      <c r="D124" s="60"/>
      <c r="E124" s="60"/>
      <c r="F124" s="60"/>
      <c r="G124" s="60"/>
      <c r="H124" s="60"/>
      <c r="I124" s="60"/>
      <c r="J124" s="15">
        <v>1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14">
        <f t="shared" si="3"/>
        <v>1</v>
      </c>
      <c r="AH124" s="33">
        <f>SUM(AG124+'nov-09'!AH124)</f>
        <v>35</v>
      </c>
      <c r="AI124" s="50">
        <v>811</v>
      </c>
      <c r="AJ124" s="50">
        <v>483</v>
      </c>
      <c r="AK124" s="50"/>
      <c r="AL124" s="52">
        <f t="shared" si="2"/>
        <v>1329</v>
      </c>
      <c r="AM124" s="45"/>
    </row>
    <row r="125" spans="1:39" hidden="1">
      <c r="A125" s="35" t="s">
        <v>130</v>
      </c>
      <c r="B125" s="60"/>
      <c r="C125" s="60"/>
      <c r="D125" s="60"/>
      <c r="E125" s="60"/>
      <c r="F125" s="60"/>
      <c r="G125" s="60"/>
      <c r="H125" s="60"/>
      <c r="I125" s="60"/>
      <c r="J125" s="15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14">
        <f t="shared" si="3"/>
        <v>0</v>
      </c>
      <c r="AH125" s="33">
        <f>SUM(AG125+'nov-09'!AH125)</f>
        <v>0</v>
      </c>
      <c r="AI125" s="50">
        <v>2</v>
      </c>
      <c r="AJ125" s="50"/>
      <c r="AK125" s="50"/>
      <c r="AL125" s="52">
        <f t="shared" si="2"/>
        <v>2</v>
      </c>
      <c r="AM125" s="45"/>
    </row>
    <row r="126" spans="1:39">
      <c r="A126" s="35" t="s">
        <v>131</v>
      </c>
      <c r="B126" s="60"/>
      <c r="C126" s="60"/>
      <c r="D126" s="60"/>
      <c r="E126" s="60"/>
      <c r="F126" s="60"/>
      <c r="G126" s="60"/>
      <c r="H126" s="60"/>
      <c r="I126" s="60"/>
      <c r="J126" s="15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14">
        <f t="shared" si="3"/>
        <v>0</v>
      </c>
      <c r="AH126" s="33">
        <f>SUM(AG126+'nov-09'!AH126)</f>
        <v>98</v>
      </c>
      <c r="AI126" s="50">
        <v>2566</v>
      </c>
      <c r="AJ126" s="50">
        <v>1566</v>
      </c>
      <c r="AK126" s="50"/>
      <c r="AL126" s="52">
        <f t="shared" si="2"/>
        <v>4230</v>
      </c>
      <c r="AM126" s="45"/>
    </row>
    <row r="127" spans="1:39" hidden="1">
      <c r="A127" s="35" t="s">
        <v>132</v>
      </c>
      <c r="B127" s="60"/>
      <c r="C127" s="60"/>
      <c r="D127" s="60"/>
      <c r="E127" s="60"/>
      <c r="F127" s="60"/>
      <c r="G127" s="60"/>
      <c r="H127" s="60"/>
      <c r="I127" s="60"/>
      <c r="J127" s="15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14">
        <f t="shared" si="3"/>
        <v>0</v>
      </c>
      <c r="AH127" s="33">
        <f>SUM(AG127+'nov-09'!AH127)</f>
        <v>0</v>
      </c>
      <c r="AI127" s="50">
        <v>1</v>
      </c>
      <c r="AJ127" s="50">
        <v>1</v>
      </c>
      <c r="AK127" s="50"/>
      <c r="AL127" s="52">
        <f t="shared" si="2"/>
        <v>2</v>
      </c>
      <c r="AM127" s="45"/>
    </row>
    <row r="128" spans="1:39" hidden="1">
      <c r="A128" s="35" t="s">
        <v>133</v>
      </c>
      <c r="B128" s="60"/>
      <c r="C128" s="60"/>
      <c r="D128" s="60"/>
      <c r="E128" s="60"/>
      <c r="F128" s="60"/>
      <c r="G128" s="60"/>
      <c r="H128" s="60"/>
      <c r="I128" s="60"/>
      <c r="J128" s="15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14">
        <f t="shared" si="3"/>
        <v>0</v>
      </c>
      <c r="AH128" s="33">
        <f>SUM(AG128+'nov-09'!AH128)</f>
        <v>0</v>
      </c>
      <c r="AI128" s="50">
        <v>1</v>
      </c>
      <c r="AJ128" s="50"/>
      <c r="AK128" s="50"/>
      <c r="AL128" s="52">
        <f t="shared" si="2"/>
        <v>1</v>
      </c>
      <c r="AM128" s="45"/>
    </row>
    <row r="129" spans="1:39">
      <c r="A129" s="35" t="s">
        <v>134</v>
      </c>
      <c r="B129" s="60"/>
      <c r="C129" s="60"/>
      <c r="D129" s="60"/>
      <c r="E129" s="60"/>
      <c r="F129" s="60"/>
      <c r="G129" s="60"/>
      <c r="H129" s="60"/>
      <c r="I129" s="60"/>
      <c r="J129" s="15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14">
        <f t="shared" si="3"/>
        <v>0</v>
      </c>
      <c r="AH129" s="33">
        <f>SUM(AG129+'nov-09'!AH129)</f>
        <v>19</v>
      </c>
      <c r="AI129" s="50">
        <v>766</v>
      </c>
      <c r="AJ129" s="50">
        <v>286</v>
      </c>
      <c r="AK129" s="50"/>
      <c r="AL129" s="52">
        <f t="shared" si="2"/>
        <v>1071</v>
      </c>
      <c r="AM129" s="45"/>
    </row>
    <row r="130" spans="1:39">
      <c r="A130" s="5" t="s">
        <v>135</v>
      </c>
      <c r="B130" s="60"/>
      <c r="C130" s="60"/>
      <c r="D130" s="60"/>
      <c r="E130" s="60"/>
      <c r="F130" s="60"/>
      <c r="G130" s="60"/>
      <c r="H130" s="60"/>
      <c r="I130" s="60"/>
      <c r="J130" s="15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14">
        <f t="shared" si="3"/>
        <v>0</v>
      </c>
      <c r="AH130" s="33">
        <f>SUM(AG130+'nov-09'!AH130)</f>
        <v>1</v>
      </c>
      <c r="AI130" s="50">
        <v>51</v>
      </c>
      <c r="AJ130" s="50">
        <v>17</v>
      </c>
      <c r="AK130" s="50"/>
      <c r="AL130" s="52">
        <f t="shared" si="2"/>
        <v>69</v>
      </c>
      <c r="AM130" s="45"/>
    </row>
    <row r="131" spans="1:39">
      <c r="A131" s="35" t="s">
        <v>136</v>
      </c>
      <c r="B131" s="60"/>
      <c r="C131" s="60"/>
      <c r="D131" s="60"/>
      <c r="E131" s="60"/>
      <c r="F131" s="60"/>
      <c r="G131" s="60"/>
      <c r="H131" s="60"/>
      <c r="I131" s="60"/>
      <c r="J131" s="15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14">
        <f t="shared" si="3"/>
        <v>0</v>
      </c>
      <c r="AH131" s="33">
        <f>SUM(AG131+'nov-09'!AH131)</f>
        <v>7</v>
      </c>
      <c r="AI131" s="50">
        <v>220</v>
      </c>
      <c r="AJ131" s="50">
        <v>66</v>
      </c>
      <c r="AK131" s="50"/>
      <c r="AL131" s="52">
        <f t="shared" ref="AL131:AL165" si="4">SUM(AH131:AK131)</f>
        <v>293</v>
      </c>
      <c r="AM131" s="45"/>
    </row>
    <row r="132" spans="1:39">
      <c r="A132" s="35" t="s">
        <v>137</v>
      </c>
      <c r="B132" s="60"/>
      <c r="C132" s="60"/>
      <c r="D132" s="60"/>
      <c r="E132" s="60"/>
      <c r="F132" s="60"/>
      <c r="G132" s="60"/>
      <c r="H132" s="60"/>
      <c r="I132" s="60"/>
      <c r="J132" s="15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14">
        <f t="shared" si="3"/>
        <v>0</v>
      </c>
      <c r="AH132" s="33">
        <f>SUM(AG132+'nov-09'!AH132)</f>
        <v>1</v>
      </c>
      <c r="AI132" s="50">
        <v>32</v>
      </c>
      <c r="AJ132" s="50">
        <v>9</v>
      </c>
      <c r="AK132" s="50"/>
      <c r="AL132" s="52">
        <f t="shared" si="4"/>
        <v>42</v>
      </c>
      <c r="AM132" s="45"/>
    </row>
    <row r="133" spans="1:39" hidden="1">
      <c r="A133" s="35" t="s">
        <v>138</v>
      </c>
      <c r="B133" s="60"/>
      <c r="C133" s="60"/>
      <c r="D133" s="60"/>
      <c r="E133" s="60"/>
      <c r="F133" s="60"/>
      <c r="G133" s="60"/>
      <c r="H133" s="60"/>
      <c r="I133" s="60"/>
      <c r="J133" s="15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14">
        <f t="shared" si="3"/>
        <v>0</v>
      </c>
      <c r="AH133" s="33">
        <f>SUM(AG133+'nov-09'!AH133)</f>
        <v>0</v>
      </c>
      <c r="AI133" s="50">
        <v>9</v>
      </c>
      <c r="AJ133" s="50">
        <v>1</v>
      </c>
      <c r="AK133" s="50"/>
      <c r="AL133" s="52">
        <f t="shared" si="4"/>
        <v>10</v>
      </c>
      <c r="AM133" s="45"/>
    </row>
    <row r="134" spans="1:39" hidden="1">
      <c r="A134" s="35" t="s">
        <v>139</v>
      </c>
      <c r="B134" s="60"/>
      <c r="C134" s="60"/>
      <c r="D134" s="60"/>
      <c r="E134" s="60"/>
      <c r="F134" s="60"/>
      <c r="G134" s="60"/>
      <c r="H134" s="60"/>
      <c r="I134" s="60"/>
      <c r="J134" s="15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14">
        <f t="shared" si="3"/>
        <v>0</v>
      </c>
      <c r="AH134" s="33">
        <f>SUM(AG134+'nov-09'!AH134)</f>
        <v>0</v>
      </c>
      <c r="AI134" s="50">
        <v>42</v>
      </c>
      <c r="AJ134" s="50">
        <v>4</v>
      </c>
      <c r="AK134" s="50"/>
      <c r="AL134" s="52">
        <f t="shared" si="4"/>
        <v>46</v>
      </c>
      <c r="AM134" s="45"/>
    </row>
    <row r="135" spans="1:39" hidden="1">
      <c r="A135" s="35" t="s">
        <v>140</v>
      </c>
      <c r="B135" s="60"/>
      <c r="C135" s="60"/>
      <c r="D135" s="60"/>
      <c r="E135" s="60"/>
      <c r="F135" s="60"/>
      <c r="G135" s="60"/>
      <c r="H135" s="60"/>
      <c r="I135" s="60"/>
      <c r="J135" s="15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14">
        <f t="shared" si="3"/>
        <v>0</v>
      </c>
      <c r="AH135" s="33">
        <f>SUM(AG135+'nov-09'!AH135)</f>
        <v>0</v>
      </c>
      <c r="AI135" s="50">
        <v>6</v>
      </c>
      <c r="AJ135" s="50"/>
      <c r="AK135" s="50"/>
      <c r="AL135" s="52">
        <f t="shared" si="4"/>
        <v>6</v>
      </c>
      <c r="AM135" s="45"/>
    </row>
    <row r="136" spans="1:39" hidden="1">
      <c r="A136" s="35" t="s">
        <v>141</v>
      </c>
      <c r="B136" s="60"/>
      <c r="C136" s="60"/>
      <c r="D136" s="60"/>
      <c r="E136" s="60"/>
      <c r="F136" s="60"/>
      <c r="G136" s="60"/>
      <c r="H136" s="60"/>
      <c r="I136" s="60"/>
      <c r="J136" s="15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14">
        <f t="shared" si="3"/>
        <v>0</v>
      </c>
      <c r="AH136" s="33">
        <f>SUM(AG136+'nov-09'!AH136)</f>
        <v>0</v>
      </c>
      <c r="AI136" s="50">
        <v>13</v>
      </c>
      <c r="AJ136" s="50"/>
      <c r="AK136" s="50"/>
      <c r="AL136" s="52">
        <f t="shared" si="4"/>
        <v>13</v>
      </c>
      <c r="AM136" s="45"/>
    </row>
    <row r="137" spans="1:39" hidden="1">
      <c r="A137" s="35" t="s">
        <v>142</v>
      </c>
      <c r="B137" s="60"/>
      <c r="C137" s="60"/>
      <c r="D137" s="60"/>
      <c r="E137" s="60"/>
      <c r="F137" s="60"/>
      <c r="G137" s="60"/>
      <c r="H137" s="60"/>
      <c r="I137" s="60"/>
      <c r="J137" s="15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14">
        <f t="shared" si="3"/>
        <v>0</v>
      </c>
      <c r="AH137" s="33">
        <f>SUM(AG137+'nov-09'!AH137)</f>
        <v>0</v>
      </c>
      <c r="AI137" s="50">
        <v>113</v>
      </c>
      <c r="AJ137" s="50">
        <v>1</v>
      </c>
      <c r="AK137" s="50"/>
      <c r="AL137" s="52">
        <f t="shared" si="4"/>
        <v>114</v>
      </c>
      <c r="AM137" s="45"/>
    </row>
    <row r="138" spans="1:39" hidden="1">
      <c r="A138" s="35" t="s">
        <v>143</v>
      </c>
      <c r="B138" s="60"/>
      <c r="C138" s="60"/>
      <c r="D138" s="60"/>
      <c r="E138" s="60"/>
      <c r="F138" s="60"/>
      <c r="G138" s="60"/>
      <c r="H138" s="60"/>
      <c r="I138" s="60"/>
      <c r="J138" s="15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14">
        <f t="shared" si="3"/>
        <v>0</v>
      </c>
      <c r="AH138" s="33">
        <f>SUM(AG138+'nov-09'!AH138)</f>
        <v>0</v>
      </c>
      <c r="AI138" s="50">
        <v>5</v>
      </c>
      <c r="AJ138" s="50"/>
      <c r="AK138" s="50"/>
      <c r="AL138" s="52">
        <f t="shared" si="4"/>
        <v>5</v>
      </c>
      <c r="AM138" s="45"/>
    </row>
    <row r="139" spans="1:39">
      <c r="A139" s="35" t="s">
        <v>144</v>
      </c>
      <c r="B139" s="60"/>
      <c r="C139" s="60"/>
      <c r="D139" s="60"/>
      <c r="E139" s="60"/>
      <c r="F139" s="60"/>
      <c r="G139" s="60"/>
      <c r="H139" s="60"/>
      <c r="I139" s="60"/>
      <c r="J139" s="15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14">
        <f t="shared" si="3"/>
        <v>0</v>
      </c>
      <c r="AH139" s="33">
        <f>SUM(AG139+'nov-09'!AH139)</f>
        <v>5</v>
      </c>
      <c r="AI139" s="50">
        <v>80</v>
      </c>
      <c r="AJ139" s="50">
        <v>36</v>
      </c>
      <c r="AK139" s="50"/>
      <c r="AL139" s="52">
        <f t="shared" si="4"/>
        <v>121</v>
      </c>
      <c r="AM139" s="45"/>
    </row>
    <row r="140" spans="1:39">
      <c r="A140" s="35" t="s">
        <v>145</v>
      </c>
      <c r="B140" s="60"/>
      <c r="C140" s="60"/>
      <c r="D140" s="60"/>
      <c r="E140" s="60"/>
      <c r="F140" s="60"/>
      <c r="G140" s="60"/>
      <c r="H140" s="60"/>
      <c r="I140" s="60"/>
      <c r="J140" s="15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14"/>
      <c r="AG140" s="14">
        <f t="shared" si="3"/>
        <v>0</v>
      </c>
      <c r="AH140" s="33">
        <f>SUM(AG140+'nov-09'!AH140)</f>
        <v>648</v>
      </c>
      <c r="AI140" s="50">
        <v>2975</v>
      </c>
      <c r="AJ140" s="50">
        <v>2076</v>
      </c>
      <c r="AK140" s="50"/>
      <c r="AL140" s="52">
        <f t="shared" si="4"/>
        <v>5699</v>
      </c>
      <c r="AM140" s="45"/>
    </row>
    <row r="141" spans="1:39">
      <c r="A141" s="35" t="s">
        <v>146</v>
      </c>
      <c r="B141" s="60"/>
      <c r="C141" s="60"/>
      <c r="D141" s="60"/>
      <c r="E141" s="60"/>
      <c r="F141" s="60"/>
      <c r="G141" s="60"/>
      <c r="H141" s="60"/>
      <c r="I141" s="60"/>
      <c r="J141" s="15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14"/>
      <c r="AG141" s="14">
        <f t="shared" si="3"/>
        <v>0</v>
      </c>
      <c r="AH141" s="33">
        <f>SUM(AG141+'nov-09'!AH141)</f>
        <v>51</v>
      </c>
      <c r="AI141" s="50">
        <v>2235</v>
      </c>
      <c r="AJ141" s="50">
        <v>870</v>
      </c>
      <c r="AK141" s="50"/>
      <c r="AL141" s="52">
        <f t="shared" si="4"/>
        <v>3156</v>
      </c>
      <c r="AM141" s="45"/>
    </row>
    <row r="142" spans="1:39">
      <c r="A142" s="35" t="s">
        <v>147</v>
      </c>
      <c r="B142" s="60"/>
      <c r="C142" s="60"/>
      <c r="D142" s="60"/>
      <c r="E142" s="60"/>
      <c r="F142" s="60"/>
      <c r="G142" s="60"/>
      <c r="H142" s="60"/>
      <c r="I142" s="60"/>
      <c r="J142" s="15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14"/>
      <c r="AG142" s="14">
        <f t="shared" si="3"/>
        <v>0</v>
      </c>
      <c r="AH142" s="33">
        <f>SUM(AG142+'nov-09'!AH142)</f>
        <v>16</v>
      </c>
      <c r="AI142" s="50">
        <v>1165</v>
      </c>
      <c r="AJ142" s="50">
        <v>565</v>
      </c>
      <c r="AK142" s="50"/>
      <c r="AL142" s="52">
        <f t="shared" si="4"/>
        <v>1746</v>
      </c>
      <c r="AM142" s="45"/>
    </row>
    <row r="143" spans="1:39">
      <c r="A143" s="35" t="s">
        <v>148</v>
      </c>
      <c r="B143" s="60"/>
      <c r="C143" s="60"/>
      <c r="D143" s="60"/>
      <c r="E143" s="60"/>
      <c r="F143" s="60"/>
      <c r="G143" s="60"/>
      <c r="H143" s="60"/>
      <c r="I143" s="60"/>
      <c r="J143" s="15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14"/>
      <c r="AG143" s="14">
        <f t="shared" si="3"/>
        <v>0</v>
      </c>
      <c r="AH143" s="33">
        <f>SUM(AG143+'nov-09'!AH143)</f>
        <v>1</v>
      </c>
      <c r="AI143" s="50">
        <v>1</v>
      </c>
      <c r="AJ143" s="50">
        <v>3</v>
      </c>
      <c r="AK143" s="50"/>
      <c r="AL143" s="52">
        <f t="shared" si="4"/>
        <v>5</v>
      </c>
      <c r="AM143" s="45"/>
    </row>
    <row r="144" spans="1:39">
      <c r="A144" s="35" t="s">
        <v>149</v>
      </c>
      <c r="B144" s="60"/>
      <c r="C144" s="60"/>
      <c r="D144" s="60"/>
      <c r="E144" s="60"/>
      <c r="F144" s="60"/>
      <c r="G144" s="60"/>
      <c r="H144" s="60"/>
      <c r="I144" s="60"/>
      <c r="J144" s="15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14">
        <f t="shared" si="3"/>
        <v>0</v>
      </c>
      <c r="AH144" s="33">
        <f>SUM(AG144+'nov-09'!AH144)</f>
        <v>2028</v>
      </c>
      <c r="AI144" s="50">
        <v>7977</v>
      </c>
      <c r="AJ144" s="50">
        <v>9479</v>
      </c>
      <c r="AK144" s="50"/>
      <c r="AL144" s="52">
        <f t="shared" si="4"/>
        <v>19484</v>
      </c>
      <c r="AM144" s="45"/>
    </row>
    <row r="145" spans="1:39" hidden="1">
      <c r="A145" s="35" t="s">
        <v>150</v>
      </c>
      <c r="B145" s="60"/>
      <c r="C145" s="60"/>
      <c r="D145" s="60"/>
      <c r="E145" s="60"/>
      <c r="F145" s="60"/>
      <c r="G145" s="60"/>
      <c r="H145" s="60"/>
      <c r="I145" s="60"/>
      <c r="J145" s="15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14">
        <f t="shared" si="3"/>
        <v>0</v>
      </c>
      <c r="AH145" s="33">
        <f>SUM(AG145+'nov-09'!AH145)</f>
        <v>0</v>
      </c>
      <c r="AI145" s="50">
        <v>8</v>
      </c>
      <c r="AJ145" s="50">
        <v>1</v>
      </c>
      <c r="AK145" s="50"/>
      <c r="AL145" s="52">
        <f t="shared" si="4"/>
        <v>9</v>
      </c>
      <c r="AM145" s="45"/>
    </row>
    <row r="146" spans="1:39">
      <c r="A146" s="35" t="s">
        <v>151</v>
      </c>
      <c r="B146" s="60"/>
      <c r="C146" s="60"/>
      <c r="D146" s="60"/>
      <c r="E146" s="60"/>
      <c r="F146" s="60"/>
      <c r="G146" s="60"/>
      <c r="H146" s="60"/>
      <c r="I146" s="60"/>
      <c r="J146" s="15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14">
        <f t="shared" si="3"/>
        <v>0</v>
      </c>
      <c r="AH146" s="33">
        <f>SUM(AG146+'nov-09'!AH146)</f>
        <v>3</v>
      </c>
      <c r="AI146" s="50">
        <v>45</v>
      </c>
      <c r="AJ146" s="50">
        <v>27</v>
      </c>
      <c r="AK146" s="50"/>
      <c r="AL146" s="52">
        <f t="shared" si="4"/>
        <v>75</v>
      </c>
      <c r="AM146" s="45"/>
    </row>
    <row r="147" spans="1:39">
      <c r="A147" s="35" t="s">
        <v>152</v>
      </c>
      <c r="B147" s="60"/>
      <c r="C147" s="60"/>
      <c r="D147" s="60"/>
      <c r="E147" s="60"/>
      <c r="F147" s="60"/>
      <c r="G147" s="60"/>
      <c r="H147" s="60"/>
      <c r="I147" s="60"/>
      <c r="J147" s="15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2" t="s">
        <v>85</v>
      </c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14">
        <f t="shared" si="3"/>
        <v>0</v>
      </c>
      <c r="AH147" s="33">
        <f>SUM(AG147+'nov-09'!AH147)</f>
        <v>13</v>
      </c>
      <c r="AI147" s="50">
        <v>1135</v>
      </c>
      <c r="AJ147" s="50">
        <v>1691</v>
      </c>
      <c r="AK147" s="50"/>
      <c r="AL147" s="52">
        <f t="shared" si="4"/>
        <v>2839</v>
      </c>
      <c r="AM147" s="45"/>
    </row>
    <row r="148" spans="1:39" hidden="1">
      <c r="A148" s="35" t="s">
        <v>153</v>
      </c>
      <c r="B148" s="60"/>
      <c r="C148" s="60"/>
      <c r="D148" s="60"/>
      <c r="E148" s="60"/>
      <c r="F148" s="60"/>
      <c r="G148" s="62" t="s">
        <v>85</v>
      </c>
      <c r="H148" s="60"/>
      <c r="I148" s="60"/>
      <c r="J148" s="15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14">
        <f t="shared" si="3"/>
        <v>0</v>
      </c>
      <c r="AH148" s="33">
        <f>SUM(AG148+'nov-09'!AH148)</f>
        <v>0</v>
      </c>
      <c r="AI148" s="50">
        <v>22</v>
      </c>
      <c r="AJ148" s="50">
        <v>5</v>
      </c>
      <c r="AK148" s="50"/>
      <c r="AL148" s="52">
        <f t="shared" si="4"/>
        <v>27</v>
      </c>
      <c r="AM148" s="45"/>
    </row>
    <row r="149" spans="1:39" hidden="1">
      <c r="A149" s="35" t="s">
        <v>154</v>
      </c>
      <c r="B149" s="60"/>
      <c r="C149" s="60"/>
      <c r="D149" s="60"/>
      <c r="E149" s="60"/>
      <c r="F149" s="60"/>
      <c r="G149" s="62"/>
      <c r="H149" s="60"/>
      <c r="I149" s="60"/>
      <c r="J149" s="15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14">
        <f t="shared" si="3"/>
        <v>0</v>
      </c>
      <c r="AH149" s="33">
        <f>SUM(AG149+'nov-09'!AH149)</f>
        <v>0</v>
      </c>
      <c r="AI149" s="50">
        <v>2</v>
      </c>
      <c r="AJ149" s="50">
        <v>24</v>
      </c>
      <c r="AK149" s="50"/>
      <c r="AL149" s="52">
        <f t="shared" si="4"/>
        <v>26</v>
      </c>
      <c r="AM149" s="45"/>
    </row>
    <row r="150" spans="1:39">
      <c r="A150" s="35" t="s">
        <v>155</v>
      </c>
      <c r="B150" s="60"/>
      <c r="C150" s="60"/>
      <c r="D150" s="60"/>
      <c r="E150" s="60"/>
      <c r="F150" s="60"/>
      <c r="G150" s="62"/>
      <c r="H150" s="60"/>
      <c r="I150" s="60"/>
      <c r="J150" s="15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14">
        <f t="shared" si="3"/>
        <v>0</v>
      </c>
      <c r="AH150" s="33">
        <f>SUM(AG150+'nov-09'!AH150)</f>
        <v>2</v>
      </c>
      <c r="AI150" s="50">
        <v>80</v>
      </c>
      <c r="AJ150" s="50">
        <v>42</v>
      </c>
      <c r="AK150" s="50"/>
      <c r="AL150" s="52">
        <f t="shared" si="4"/>
        <v>124</v>
      </c>
      <c r="AM150" s="45"/>
    </row>
    <row r="151" spans="1:39" hidden="1">
      <c r="A151" s="35" t="s">
        <v>156</v>
      </c>
      <c r="B151" s="60"/>
      <c r="C151" s="60"/>
      <c r="D151" s="60"/>
      <c r="E151" s="60"/>
      <c r="F151" s="60"/>
      <c r="G151" s="62"/>
      <c r="H151" s="60"/>
      <c r="I151" s="60"/>
      <c r="J151" s="15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14">
        <f t="shared" si="3"/>
        <v>0</v>
      </c>
      <c r="AH151" s="33">
        <f>SUM(AG151+'nov-09'!AH151)</f>
        <v>0</v>
      </c>
      <c r="AI151" s="50">
        <v>15</v>
      </c>
      <c r="AJ151" s="50">
        <v>3</v>
      </c>
      <c r="AK151" s="50"/>
      <c r="AL151" s="52">
        <f t="shared" si="4"/>
        <v>18</v>
      </c>
      <c r="AM151" s="45"/>
    </row>
    <row r="152" spans="1:39">
      <c r="A152" s="35" t="s">
        <v>157</v>
      </c>
      <c r="B152" s="60"/>
      <c r="C152" s="60"/>
      <c r="D152" s="60"/>
      <c r="E152" s="60"/>
      <c r="F152" s="60"/>
      <c r="G152" s="60"/>
      <c r="H152" s="60"/>
      <c r="I152" s="60"/>
      <c r="J152" s="15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14">
        <f t="shared" si="3"/>
        <v>0</v>
      </c>
      <c r="AH152" s="33">
        <f>SUM(AG152+'nov-09'!AH152)</f>
        <v>9</v>
      </c>
      <c r="AI152" s="50">
        <v>156</v>
      </c>
      <c r="AJ152" s="50">
        <v>54</v>
      </c>
      <c r="AK152" s="50"/>
      <c r="AL152" s="52">
        <f t="shared" si="4"/>
        <v>219</v>
      </c>
      <c r="AM152" s="45"/>
    </row>
    <row r="153" spans="1:39" hidden="1">
      <c r="A153" s="35" t="s">
        <v>158</v>
      </c>
      <c r="B153" s="60"/>
      <c r="C153" s="60"/>
      <c r="D153" s="60"/>
      <c r="E153" s="60"/>
      <c r="F153" s="60"/>
      <c r="G153" s="60"/>
      <c r="H153" s="60"/>
      <c r="I153" s="60"/>
      <c r="J153" s="15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14">
        <f t="shared" si="3"/>
        <v>0</v>
      </c>
      <c r="AH153" s="33">
        <f>SUM(AG153+'nov-09'!AH153)</f>
        <v>0</v>
      </c>
      <c r="AI153" s="50">
        <v>34</v>
      </c>
      <c r="AJ153" s="50"/>
      <c r="AK153" s="50"/>
      <c r="AL153" s="52">
        <f t="shared" si="4"/>
        <v>34</v>
      </c>
      <c r="AM153" s="45"/>
    </row>
    <row r="154" spans="1:39">
      <c r="A154" s="35" t="s">
        <v>159</v>
      </c>
      <c r="B154" s="60"/>
      <c r="C154" s="60"/>
      <c r="D154" s="60"/>
      <c r="E154" s="60"/>
      <c r="F154" s="60"/>
      <c r="G154" s="60"/>
      <c r="H154" s="60"/>
      <c r="I154" s="60"/>
      <c r="J154" s="15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14">
        <f t="shared" si="3"/>
        <v>0</v>
      </c>
      <c r="AH154" s="33">
        <f>SUM(AG154+'nov-09'!AH154)</f>
        <v>93</v>
      </c>
      <c r="AI154" s="50">
        <v>2622</v>
      </c>
      <c r="AJ154" s="50">
        <v>1580</v>
      </c>
      <c r="AK154" s="50"/>
      <c r="AL154" s="52">
        <f t="shared" si="4"/>
        <v>4295</v>
      </c>
      <c r="AM154" s="45"/>
    </row>
    <row r="155" spans="1:39">
      <c r="A155" s="35" t="s">
        <v>160</v>
      </c>
      <c r="B155" s="60"/>
      <c r="C155" s="60"/>
      <c r="D155" s="60"/>
      <c r="E155" s="60"/>
      <c r="F155" s="60"/>
      <c r="G155" s="60"/>
      <c r="H155" s="60"/>
      <c r="I155" s="60"/>
      <c r="J155" s="15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14">
        <f t="shared" si="3"/>
        <v>0</v>
      </c>
      <c r="AH155" s="33">
        <f>SUM(AG155+'nov-09'!AH155)</f>
        <v>0</v>
      </c>
      <c r="AI155" s="50">
        <v>9</v>
      </c>
      <c r="AJ155" s="50">
        <v>3</v>
      </c>
      <c r="AK155" s="50"/>
      <c r="AL155" s="52">
        <f t="shared" si="4"/>
        <v>12</v>
      </c>
      <c r="AM155" s="45"/>
    </row>
    <row r="156" spans="1:39" hidden="1">
      <c r="A156" s="35" t="s">
        <v>161</v>
      </c>
      <c r="B156" s="60"/>
      <c r="C156" s="60"/>
      <c r="D156" s="60"/>
      <c r="E156" s="60"/>
      <c r="F156" s="60"/>
      <c r="G156" s="60"/>
      <c r="H156" s="60"/>
      <c r="I156" s="60"/>
      <c r="J156" s="15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14">
        <f t="shared" si="3"/>
        <v>0</v>
      </c>
      <c r="AH156" s="33">
        <f>SUM(AG156+'nov-09'!AH156)</f>
        <v>0</v>
      </c>
      <c r="AI156" s="50">
        <v>1</v>
      </c>
      <c r="AJ156" s="50">
        <v>1</v>
      </c>
      <c r="AK156" s="50"/>
      <c r="AL156" s="52">
        <f t="shared" si="4"/>
        <v>2</v>
      </c>
      <c r="AM156" s="45"/>
    </row>
    <row r="157" spans="1:39" hidden="1">
      <c r="A157" s="35" t="s">
        <v>162</v>
      </c>
      <c r="B157" s="60"/>
      <c r="C157" s="60"/>
      <c r="D157" s="60"/>
      <c r="E157" s="60"/>
      <c r="F157" s="60"/>
      <c r="G157" s="60"/>
      <c r="H157" s="60"/>
      <c r="I157" s="60"/>
      <c r="J157" s="15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14">
        <f t="shared" si="3"/>
        <v>0</v>
      </c>
      <c r="AH157" s="33">
        <f>SUM(AG157+'nov-09'!AH157)</f>
        <v>0</v>
      </c>
      <c r="AI157" s="50">
        <v>2</v>
      </c>
      <c r="AJ157" s="50"/>
      <c r="AK157" s="50"/>
      <c r="AL157" s="52">
        <f t="shared" si="4"/>
        <v>2</v>
      </c>
      <c r="AM157" s="45"/>
    </row>
    <row r="158" spans="1:39">
      <c r="A158" s="35" t="s">
        <v>163</v>
      </c>
      <c r="B158" s="60"/>
      <c r="C158" s="60"/>
      <c r="D158" s="60"/>
      <c r="E158" s="60"/>
      <c r="F158" s="60"/>
      <c r="G158" s="60"/>
      <c r="H158" s="60"/>
      <c r="I158" s="62" t="s">
        <v>85</v>
      </c>
      <c r="J158" s="15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14">
        <f t="shared" si="3"/>
        <v>0</v>
      </c>
      <c r="AH158" s="33">
        <f>SUM(AG158+'nov-09'!AH158)</f>
        <v>33</v>
      </c>
      <c r="AI158" s="50">
        <v>749</v>
      </c>
      <c r="AJ158" s="50">
        <v>162</v>
      </c>
      <c r="AK158" s="50"/>
      <c r="AL158" s="52">
        <f t="shared" si="4"/>
        <v>944</v>
      </c>
      <c r="AM158" s="45"/>
    </row>
    <row r="159" spans="1:39" hidden="1">
      <c r="A159" s="35" t="s">
        <v>164</v>
      </c>
      <c r="B159" s="60"/>
      <c r="C159" s="60"/>
      <c r="D159" s="60"/>
      <c r="E159" s="60"/>
      <c r="F159" s="60"/>
      <c r="G159" s="60"/>
      <c r="H159" s="60"/>
      <c r="I159" s="60"/>
      <c r="J159" s="15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14">
        <f t="shared" si="3"/>
        <v>0</v>
      </c>
      <c r="AH159" s="33">
        <f>SUM(AG159+'nov-09'!AH159)</f>
        <v>0</v>
      </c>
      <c r="AI159" s="50">
        <v>7</v>
      </c>
      <c r="AJ159" s="50">
        <v>4</v>
      </c>
      <c r="AK159" s="50"/>
      <c r="AL159" s="52">
        <f t="shared" si="4"/>
        <v>11</v>
      </c>
      <c r="AM159" s="45"/>
    </row>
    <row r="160" spans="1:39" hidden="1">
      <c r="A160" s="35" t="s">
        <v>165</v>
      </c>
      <c r="B160" s="60"/>
      <c r="C160" s="60"/>
      <c r="D160" s="60"/>
      <c r="E160" s="60"/>
      <c r="F160" s="60"/>
      <c r="G160" s="60"/>
      <c r="H160" s="60"/>
      <c r="I160" s="60"/>
      <c r="J160" s="15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14">
        <f t="shared" si="3"/>
        <v>0</v>
      </c>
      <c r="AH160" s="33">
        <f>SUM(AG160+'nov-09'!AH160)</f>
        <v>0</v>
      </c>
      <c r="AI160" s="50">
        <v>4</v>
      </c>
      <c r="AJ160" s="50"/>
      <c r="AK160" s="50"/>
      <c r="AL160" s="52">
        <f t="shared" si="4"/>
        <v>4</v>
      </c>
      <c r="AM160" s="45"/>
    </row>
    <row r="161" spans="1:39" hidden="1">
      <c r="A161" s="35" t="s">
        <v>166</v>
      </c>
      <c r="B161" s="62" t="s">
        <v>85</v>
      </c>
      <c r="C161" s="60"/>
      <c r="D161" s="60"/>
      <c r="E161" s="60"/>
      <c r="F161" s="60"/>
      <c r="G161" s="60"/>
      <c r="H161" s="60"/>
      <c r="I161" s="60"/>
      <c r="J161" s="15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2" t="s">
        <v>85</v>
      </c>
      <c r="AD161" s="60"/>
      <c r="AE161" s="60"/>
      <c r="AF161" s="60"/>
      <c r="AG161" s="14">
        <f t="shared" si="3"/>
        <v>0</v>
      </c>
      <c r="AH161" s="33">
        <f>SUM(AG161+'nov-09'!AH161)</f>
        <v>0</v>
      </c>
      <c r="AI161" s="50">
        <v>0</v>
      </c>
      <c r="AJ161" s="50">
        <v>2</v>
      </c>
      <c r="AK161" s="50"/>
      <c r="AL161" s="52">
        <f t="shared" si="4"/>
        <v>2</v>
      </c>
      <c r="AM161" s="45"/>
    </row>
    <row r="162" spans="1:39">
      <c r="A162" s="35" t="s">
        <v>167</v>
      </c>
      <c r="B162" s="62"/>
      <c r="C162" s="60"/>
      <c r="D162" s="60"/>
      <c r="E162" s="60"/>
      <c r="F162" s="60"/>
      <c r="G162" s="60"/>
      <c r="H162" s="60"/>
      <c r="I162" s="60"/>
      <c r="J162" s="15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2"/>
      <c r="AD162" s="60"/>
      <c r="AE162" s="60"/>
      <c r="AF162" s="60"/>
      <c r="AG162" s="14">
        <f t="shared" si="3"/>
        <v>0</v>
      </c>
      <c r="AH162" s="33">
        <f>SUM(AG162+'nov-09'!AH162)</f>
        <v>72</v>
      </c>
      <c r="AI162" s="50">
        <v>2026</v>
      </c>
      <c r="AJ162" s="50">
        <v>1164</v>
      </c>
      <c r="AK162" s="50"/>
      <c r="AL162" s="52">
        <f t="shared" si="4"/>
        <v>3262</v>
      </c>
      <c r="AM162" s="45"/>
    </row>
    <row r="163" spans="1:39" hidden="1">
      <c r="A163" s="35" t="s">
        <v>168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>
        <f t="shared" ref="AG163" si="5">SUM(B163:AF163)</f>
        <v>0</v>
      </c>
      <c r="AH163" s="33">
        <f>SUM(AG163+'nov-09'!AH163)</f>
        <v>0</v>
      </c>
      <c r="AI163" s="50">
        <v>1</v>
      </c>
      <c r="AJ163" s="50"/>
      <c r="AK163" s="50"/>
      <c r="AL163" s="52">
        <f t="shared" si="4"/>
        <v>1</v>
      </c>
      <c r="AM163" s="45"/>
    </row>
    <row r="164" spans="1:39">
      <c r="AI164" s="51"/>
      <c r="AJ164" s="51"/>
      <c r="AK164" s="51"/>
      <c r="AL164" s="52"/>
      <c r="AM164" s="46"/>
    </row>
    <row r="165" spans="1:39">
      <c r="B165" s="2"/>
      <c r="C165" s="2"/>
      <c r="D165" s="3"/>
      <c r="E165" s="3"/>
      <c r="F165" s="2"/>
      <c r="G165" s="2"/>
      <c r="AG165" s="7">
        <f>SUM(AG2:AG164)</f>
        <v>13</v>
      </c>
      <c r="AH165" s="9">
        <f>SUM(AH2:AH163)</f>
        <v>10186</v>
      </c>
      <c r="AI165" s="51">
        <f>SUM(AI2:AI163)</f>
        <v>207610</v>
      </c>
      <c r="AJ165" s="51">
        <f>SUM(AJ2:AJ163)</f>
        <v>109742</v>
      </c>
      <c r="AK165" s="51"/>
      <c r="AL165" s="52">
        <f t="shared" si="4"/>
        <v>327538</v>
      </c>
      <c r="AM165" s="47"/>
    </row>
    <row r="166" spans="1:39" ht="27" customHeight="1">
      <c r="A166" s="5" t="s">
        <v>169</v>
      </c>
      <c r="B166" s="38">
        <f t="shared" ref="B166:AF166" si="6">SUM(B2:B163)</f>
        <v>0</v>
      </c>
      <c r="C166" s="38">
        <f t="shared" si="6"/>
        <v>0</v>
      </c>
      <c r="D166" s="38">
        <f t="shared" si="6"/>
        <v>0</v>
      </c>
      <c r="E166" s="38">
        <f t="shared" si="6"/>
        <v>0</v>
      </c>
      <c r="F166" s="38">
        <f t="shared" si="6"/>
        <v>0</v>
      </c>
      <c r="G166" s="38">
        <f t="shared" si="6"/>
        <v>0</v>
      </c>
      <c r="H166" s="38">
        <f t="shared" si="6"/>
        <v>0</v>
      </c>
      <c r="I166" s="38">
        <f t="shared" si="6"/>
        <v>0</v>
      </c>
      <c r="J166" s="38">
        <f t="shared" si="6"/>
        <v>13</v>
      </c>
      <c r="K166" s="38">
        <f t="shared" si="6"/>
        <v>0</v>
      </c>
      <c r="L166" s="38">
        <f t="shared" si="6"/>
        <v>0</v>
      </c>
      <c r="M166" s="38">
        <f t="shared" si="6"/>
        <v>0</v>
      </c>
      <c r="N166" s="38">
        <f t="shared" si="6"/>
        <v>0</v>
      </c>
      <c r="O166" s="38">
        <f t="shared" si="6"/>
        <v>0</v>
      </c>
      <c r="P166" s="38">
        <f t="shared" si="6"/>
        <v>0</v>
      </c>
      <c r="Q166" s="38">
        <f t="shared" si="6"/>
        <v>0</v>
      </c>
      <c r="R166" s="38">
        <f t="shared" si="6"/>
        <v>0</v>
      </c>
      <c r="S166" s="38">
        <f t="shared" si="6"/>
        <v>0</v>
      </c>
      <c r="T166" s="38">
        <f t="shared" si="6"/>
        <v>0</v>
      </c>
      <c r="U166" s="38">
        <f t="shared" si="6"/>
        <v>0</v>
      </c>
      <c r="V166" s="38">
        <f t="shared" si="6"/>
        <v>0</v>
      </c>
      <c r="W166" s="38">
        <f t="shared" si="6"/>
        <v>0</v>
      </c>
      <c r="X166" s="38">
        <f t="shared" si="6"/>
        <v>0</v>
      </c>
      <c r="Y166" s="38">
        <f t="shared" si="6"/>
        <v>0</v>
      </c>
      <c r="Z166" s="38">
        <f t="shared" si="6"/>
        <v>0</v>
      </c>
      <c r="AA166" s="38">
        <f t="shared" si="6"/>
        <v>0</v>
      </c>
      <c r="AB166" s="38">
        <f t="shared" si="6"/>
        <v>0</v>
      </c>
      <c r="AC166" s="38">
        <f t="shared" si="6"/>
        <v>0</v>
      </c>
      <c r="AD166" s="38">
        <f t="shared" si="6"/>
        <v>0</v>
      </c>
      <c r="AE166" s="38">
        <f t="shared" si="6"/>
        <v>0</v>
      </c>
      <c r="AF166" s="38">
        <f t="shared" si="6"/>
        <v>0</v>
      </c>
    </row>
    <row r="167" spans="1:39" ht="27" customHeight="1">
      <c r="A167" s="5" t="s">
        <v>170</v>
      </c>
      <c r="B167" s="37">
        <f t="shared" ref="B167:AF167" si="7">COUNT(B2:B163)</f>
        <v>0</v>
      </c>
      <c r="C167" s="37">
        <f t="shared" si="7"/>
        <v>0</v>
      </c>
      <c r="D167" s="37">
        <f t="shared" si="7"/>
        <v>0</v>
      </c>
      <c r="E167" s="37">
        <f t="shared" si="7"/>
        <v>0</v>
      </c>
      <c r="F167" s="37">
        <f t="shared" si="7"/>
        <v>0</v>
      </c>
      <c r="G167" s="37">
        <f t="shared" si="7"/>
        <v>0</v>
      </c>
      <c r="H167" s="37">
        <f t="shared" si="7"/>
        <v>0</v>
      </c>
      <c r="I167" s="37">
        <f t="shared" si="7"/>
        <v>0</v>
      </c>
      <c r="J167" s="37">
        <f t="shared" si="7"/>
        <v>3</v>
      </c>
      <c r="K167" s="37">
        <f t="shared" si="7"/>
        <v>0</v>
      </c>
      <c r="L167" s="37">
        <f t="shared" si="7"/>
        <v>0</v>
      </c>
      <c r="M167" s="37">
        <f t="shared" si="7"/>
        <v>0</v>
      </c>
      <c r="N167" s="37">
        <f t="shared" si="7"/>
        <v>0</v>
      </c>
      <c r="O167" s="37">
        <f t="shared" si="7"/>
        <v>0</v>
      </c>
      <c r="P167" s="37">
        <f t="shared" si="7"/>
        <v>0</v>
      </c>
      <c r="Q167" s="37">
        <f t="shared" si="7"/>
        <v>0</v>
      </c>
      <c r="R167" s="37">
        <f t="shared" si="7"/>
        <v>0</v>
      </c>
      <c r="S167" s="37">
        <f t="shared" si="7"/>
        <v>0</v>
      </c>
      <c r="T167" s="37">
        <f t="shared" si="7"/>
        <v>0</v>
      </c>
      <c r="U167" s="37">
        <f t="shared" si="7"/>
        <v>0</v>
      </c>
      <c r="V167" s="37">
        <f t="shared" si="7"/>
        <v>0</v>
      </c>
      <c r="W167" s="37">
        <f t="shared" si="7"/>
        <v>0</v>
      </c>
      <c r="X167" s="37">
        <f t="shared" si="7"/>
        <v>0</v>
      </c>
      <c r="Y167" s="37">
        <f t="shared" si="7"/>
        <v>0</v>
      </c>
      <c r="Z167" s="37">
        <f t="shared" si="7"/>
        <v>0</v>
      </c>
      <c r="AA167" s="37">
        <f t="shared" si="7"/>
        <v>0</v>
      </c>
      <c r="AB167" s="37">
        <f t="shared" si="7"/>
        <v>0</v>
      </c>
      <c r="AC167" s="37">
        <f t="shared" si="7"/>
        <v>0</v>
      </c>
      <c r="AD167" s="37">
        <f t="shared" si="7"/>
        <v>0</v>
      </c>
      <c r="AE167" s="37">
        <f t="shared" si="7"/>
        <v>0</v>
      </c>
      <c r="AF167" s="37">
        <f t="shared" si="7"/>
        <v>0</v>
      </c>
    </row>
    <row r="168" spans="1:39" ht="33" customHeight="1">
      <c r="A168" s="6" t="s">
        <v>171</v>
      </c>
      <c r="B168" s="39">
        <f t="shared" ref="B168" si="8">B166</f>
        <v>0</v>
      </c>
      <c r="C168" s="39">
        <f>SUM(C166+B168)</f>
        <v>0</v>
      </c>
      <c r="D168" s="39">
        <f t="shared" ref="D168:AF168" si="9">SUM(D166+C168)</f>
        <v>0</v>
      </c>
      <c r="E168" s="39">
        <f t="shared" si="9"/>
        <v>0</v>
      </c>
      <c r="F168" s="39">
        <f t="shared" si="9"/>
        <v>0</v>
      </c>
      <c r="G168" s="39">
        <f t="shared" si="9"/>
        <v>0</v>
      </c>
      <c r="H168" s="39">
        <f t="shared" si="9"/>
        <v>0</v>
      </c>
      <c r="I168" s="39">
        <f t="shared" si="9"/>
        <v>0</v>
      </c>
      <c r="J168" s="39">
        <f t="shared" si="9"/>
        <v>13</v>
      </c>
      <c r="K168" s="39">
        <f t="shared" si="9"/>
        <v>13</v>
      </c>
      <c r="L168" s="39">
        <f t="shared" si="9"/>
        <v>13</v>
      </c>
      <c r="M168" s="39">
        <f t="shared" si="9"/>
        <v>13</v>
      </c>
      <c r="N168" s="39">
        <f t="shared" si="9"/>
        <v>13</v>
      </c>
      <c r="O168" s="39">
        <f t="shared" si="9"/>
        <v>13</v>
      </c>
      <c r="P168" s="39">
        <f t="shared" si="9"/>
        <v>13</v>
      </c>
      <c r="Q168" s="39">
        <f t="shared" si="9"/>
        <v>13</v>
      </c>
      <c r="R168" s="39">
        <f t="shared" si="9"/>
        <v>13</v>
      </c>
      <c r="S168" s="39">
        <f t="shared" si="9"/>
        <v>13</v>
      </c>
      <c r="T168" s="39">
        <f t="shared" si="9"/>
        <v>13</v>
      </c>
      <c r="U168" s="39">
        <f t="shared" si="9"/>
        <v>13</v>
      </c>
      <c r="V168" s="39">
        <f t="shared" si="9"/>
        <v>13</v>
      </c>
      <c r="W168" s="39">
        <f t="shared" si="9"/>
        <v>13</v>
      </c>
      <c r="X168" s="39">
        <f t="shared" si="9"/>
        <v>13</v>
      </c>
      <c r="Y168" s="39">
        <f t="shared" si="9"/>
        <v>13</v>
      </c>
      <c r="Z168" s="39">
        <f t="shared" si="9"/>
        <v>13</v>
      </c>
      <c r="AA168" s="39">
        <f t="shared" si="9"/>
        <v>13</v>
      </c>
      <c r="AB168" s="39">
        <f t="shared" si="9"/>
        <v>13</v>
      </c>
      <c r="AC168" s="39">
        <f t="shared" si="9"/>
        <v>13</v>
      </c>
      <c r="AD168" s="39">
        <f t="shared" si="9"/>
        <v>13</v>
      </c>
      <c r="AE168" s="39">
        <f t="shared" si="9"/>
        <v>13</v>
      </c>
      <c r="AF168" s="39">
        <f t="shared" si="9"/>
        <v>13</v>
      </c>
      <c r="AG168" s="8">
        <f>SUM(B166:AF166)</f>
        <v>13</v>
      </c>
    </row>
    <row r="169" spans="1:39" ht="27" customHeight="1">
      <c r="A169" s="10" t="s">
        <v>172</v>
      </c>
      <c r="B169" s="19">
        <f>SUM(B166+'nov-09'!AG169)</f>
        <v>10173</v>
      </c>
      <c r="C169" s="19">
        <f>SUM(C166+B169)</f>
        <v>10173</v>
      </c>
      <c r="D169" s="19">
        <f t="shared" ref="D169:AF169" si="10">SUM(D166+C169)</f>
        <v>10173</v>
      </c>
      <c r="E169" s="19">
        <f t="shared" si="10"/>
        <v>10173</v>
      </c>
      <c r="F169" s="19">
        <f t="shared" si="10"/>
        <v>10173</v>
      </c>
      <c r="G169" s="19">
        <f t="shared" si="10"/>
        <v>10173</v>
      </c>
      <c r="H169" s="19">
        <f t="shared" si="10"/>
        <v>10173</v>
      </c>
      <c r="I169" s="19">
        <f t="shared" si="10"/>
        <v>10173</v>
      </c>
      <c r="J169" s="19">
        <f t="shared" si="10"/>
        <v>10186</v>
      </c>
      <c r="K169" s="19">
        <f t="shared" si="10"/>
        <v>10186</v>
      </c>
      <c r="L169" s="19">
        <f t="shared" si="10"/>
        <v>10186</v>
      </c>
      <c r="M169" s="19">
        <f t="shared" si="10"/>
        <v>10186</v>
      </c>
      <c r="N169" s="19">
        <f t="shared" si="10"/>
        <v>10186</v>
      </c>
      <c r="O169" s="19">
        <f t="shared" si="10"/>
        <v>10186</v>
      </c>
      <c r="P169" s="19">
        <f t="shared" si="10"/>
        <v>10186</v>
      </c>
      <c r="Q169" s="19">
        <f t="shared" si="10"/>
        <v>10186</v>
      </c>
      <c r="R169" s="19">
        <f t="shared" si="10"/>
        <v>10186</v>
      </c>
      <c r="S169" s="19">
        <f t="shared" si="10"/>
        <v>10186</v>
      </c>
      <c r="T169" s="19">
        <f t="shared" si="10"/>
        <v>10186</v>
      </c>
      <c r="U169" s="19">
        <f t="shared" si="10"/>
        <v>10186</v>
      </c>
      <c r="V169" s="19">
        <f t="shared" si="10"/>
        <v>10186</v>
      </c>
      <c r="W169" s="19">
        <f t="shared" si="10"/>
        <v>10186</v>
      </c>
      <c r="X169" s="19">
        <f t="shared" si="10"/>
        <v>10186</v>
      </c>
      <c r="Y169" s="19">
        <f t="shared" si="10"/>
        <v>10186</v>
      </c>
      <c r="Z169" s="19">
        <f t="shared" si="10"/>
        <v>10186</v>
      </c>
      <c r="AA169" s="19">
        <f t="shared" si="10"/>
        <v>10186</v>
      </c>
      <c r="AB169" s="19">
        <f t="shared" si="10"/>
        <v>10186</v>
      </c>
      <c r="AC169" s="19">
        <f t="shared" si="10"/>
        <v>10186</v>
      </c>
      <c r="AD169" s="19">
        <f t="shared" si="10"/>
        <v>10186</v>
      </c>
      <c r="AE169" s="19">
        <f t="shared" si="10"/>
        <v>10186</v>
      </c>
      <c r="AF169" s="19">
        <f t="shared" si="10"/>
        <v>10186</v>
      </c>
      <c r="AG169" s="9">
        <f>SUM(AF169)</f>
        <v>10186</v>
      </c>
    </row>
    <row r="171" spans="1:39">
      <c r="A171" s="29" t="s">
        <v>215</v>
      </c>
    </row>
    <row r="172" spans="1:39">
      <c r="A172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72"/>
  <sheetViews>
    <sheetView zoomScale="85" zoomScaleNormal="85" workbookViewId="0">
      <pane ySplit="1" topLeftCell="A413" activePane="bottomLeft" state="frozen"/>
      <selection pane="bottomLeft" activeCell="C428" sqref="C428"/>
    </sheetView>
  </sheetViews>
  <sheetFormatPr defaultRowHeight="12.75"/>
  <cols>
    <col min="1" max="1" width="34.140625" customWidth="1"/>
    <col min="3" max="3" width="40.42578125" bestFit="1" customWidth="1"/>
    <col min="4" max="4" width="45.5703125" customWidth="1"/>
  </cols>
  <sheetData>
    <row r="1" spans="1:4" ht="15">
      <c r="A1" s="48" t="s">
        <v>216</v>
      </c>
      <c r="B1" s="49" t="s">
        <v>217</v>
      </c>
      <c r="C1" s="49" t="s">
        <v>218</v>
      </c>
      <c r="D1" s="49" t="s">
        <v>219</v>
      </c>
    </row>
    <row r="2" spans="1:4" ht="15">
      <c r="A2" s="56" t="s">
        <v>220</v>
      </c>
      <c r="B2" s="32" t="s">
        <v>221</v>
      </c>
      <c r="C2" s="32" t="s">
        <v>222</v>
      </c>
      <c r="D2" s="32" t="s">
        <v>223</v>
      </c>
    </row>
    <row r="3" spans="1:4" ht="15">
      <c r="A3" s="40"/>
      <c r="B3" s="32" t="s">
        <v>224</v>
      </c>
      <c r="C3" s="32" t="s">
        <v>225</v>
      </c>
      <c r="D3" s="32" t="s">
        <v>226</v>
      </c>
    </row>
    <row r="4" spans="1:4" ht="15">
      <c r="A4" s="48"/>
      <c r="B4" s="32" t="s">
        <v>227</v>
      </c>
      <c r="C4" s="32" t="s">
        <v>228</v>
      </c>
      <c r="D4" s="32" t="s">
        <v>229</v>
      </c>
    </row>
    <row r="5" spans="1:4" ht="15">
      <c r="A5" s="48"/>
      <c r="B5" s="32" t="s">
        <v>230</v>
      </c>
      <c r="C5" s="32" t="s">
        <v>231</v>
      </c>
      <c r="D5" s="32" t="s">
        <v>232</v>
      </c>
    </row>
    <row r="6" spans="1:4" ht="15">
      <c r="A6" s="48"/>
      <c r="B6" s="32" t="s">
        <v>233</v>
      </c>
      <c r="C6" s="32" t="s">
        <v>234</v>
      </c>
      <c r="D6" s="32" t="s">
        <v>235</v>
      </c>
    </row>
    <row r="7" spans="1:4" ht="15">
      <c r="A7" s="48"/>
      <c r="B7" s="32" t="s">
        <v>236</v>
      </c>
      <c r="C7" s="32" t="s">
        <v>237</v>
      </c>
      <c r="D7" s="32" t="s">
        <v>238</v>
      </c>
    </row>
    <row r="8" spans="1:4" ht="15">
      <c r="A8" s="48"/>
      <c r="B8" s="32" t="s">
        <v>239</v>
      </c>
      <c r="C8" s="32" t="s">
        <v>240</v>
      </c>
      <c r="D8" s="32" t="s">
        <v>241</v>
      </c>
    </row>
    <row r="9" spans="1:4" ht="15">
      <c r="A9" s="48"/>
      <c r="B9" s="32" t="s">
        <v>242</v>
      </c>
      <c r="C9" s="32" t="s">
        <v>243</v>
      </c>
      <c r="D9" s="32" t="s">
        <v>244</v>
      </c>
    </row>
    <row r="10" spans="1:4" ht="15">
      <c r="A10" s="48"/>
      <c r="B10" s="32" t="s">
        <v>245</v>
      </c>
      <c r="C10" s="32" t="s">
        <v>246</v>
      </c>
      <c r="D10" s="32" t="s">
        <v>247</v>
      </c>
    </row>
    <row r="11" spans="1:4" ht="15">
      <c r="A11" s="48"/>
      <c r="B11" s="32" t="s">
        <v>248</v>
      </c>
      <c r="C11" s="32" t="s">
        <v>249</v>
      </c>
      <c r="D11" s="32" t="s">
        <v>250</v>
      </c>
    </row>
    <row r="12" spans="1:4" ht="15">
      <c r="A12" s="48"/>
      <c r="B12" s="32" t="s">
        <v>251</v>
      </c>
      <c r="C12" s="32" t="s">
        <v>252</v>
      </c>
      <c r="D12" s="32" t="s">
        <v>253</v>
      </c>
    </row>
    <row r="13" spans="1:4" ht="15">
      <c r="A13" s="48"/>
      <c r="B13" s="32" t="s">
        <v>254</v>
      </c>
      <c r="C13" s="32" t="s">
        <v>255</v>
      </c>
      <c r="D13" s="32" t="s">
        <v>256</v>
      </c>
    </row>
    <row r="14" spans="1:4" ht="15">
      <c r="A14" s="40"/>
      <c r="B14" s="32" t="s">
        <v>257</v>
      </c>
      <c r="C14" s="32" t="s">
        <v>258</v>
      </c>
      <c r="D14" s="32" t="s">
        <v>259</v>
      </c>
    </row>
    <row r="15" spans="1:4" ht="15">
      <c r="A15" s="40"/>
      <c r="B15" s="32" t="s">
        <v>260</v>
      </c>
      <c r="C15" s="32" t="s">
        <v>261</v>
      </c>
      <c r="D15" s="32" t="s">
        <v>262</v>
      </c>
    </row>
    <row r="16" spans="1:4" ht="15">
      <c r="A16" s="40"/>
      <c r="B16" s="32" t="s">
        <v>263</v>
      </c>
      <c r="C16" s="32" t="s">
        <v>264</v>
      </c>
      <c r="D16" s="32" t="s">
        <v>265</v>
      </c>
    </row>
    <row r="17" spans="1:4" ht="15">
      <c r="A17" s="40"/>
      <c r="B17" s="32" t="s">
        <v>266</v>
      </c>
      <c r="C17" s="32" t="s">
        <v>267</v>
      </c>
      <c r="D17" s="32" t="s">
        <v>268</v>
      </c>
    </row>
    <row r="18" spans="1:4" ht="15">
      <c r="A18" s="40"/>
      <c r="B18" s="32" t="s">
        <v>269</v>
      </c>
      <c r="C18" s="32" t="s">
        <v>270</v>
      </c>
      <c r="D18" s="32" t="s">
        <v>271</v>
      </c>
    </row>
    <row r="19" spans="1:4" ht="15">
      <c r="A19" s="40"/>
      <c r="B19" s="32" t="s">
        <v>272</v>
      </c>
      <c r="C19" s="32" t="s">
        <v>273</v>
      </c>
      <c r="D19" s="32" t="s">
        <v>274</v>
      </c>
    </row>
    <row r="20" spans="1:4" ht="15">
      <c r="A20" s="40"/>
      <c r="B20" s="32" t="s">
        <v>275</v>
      </c>
      <c r="C20" s="32" t="s">
        <v>276</v>
      </c>
      <c r="D20" s="32" t="s">
        <v>277</v>
      </c>
    </row>
    <row r="21" spans="1:4" ht="15">
      <c r="A21" s="40"/>
      <c r="B21" s="32" t="s">
        <v>278</v>
      </c>
      <c r="C21" s="32" t="s">
        <v>279</v>
      </c>
      <c r="D21" s="32" t="s">
        <v>280</v>
      </c>
    </row>
    <row r="22" spans="1:4" ht="15">
      <c r="A22" s="40"/>
      <c r="B22" s="32" t="s">
        <v>281</v>
      </c>
      <c r="C22" s="32" t="s">
        <v>282</v>
      </c>
      <c r="D22" s="32" t="s">
        <v>283</v>
      </c>
    </row>
    <row r="23" spans="1:4" ht="15">
      <c r="A23" s="40"/>
      <c r="B23" s="32" t="s">
        <v>284</v>
      </c>
      <c r="C23" s="32" t="s">
        <v>285</v>
      </c>
      <c r="D23" s="32" t="s">
        <v>286</v>
      </c>
    </row>
    <row r="24" spans="1:4" ht="15">
      <c r="A24" s="40"/>
      <c r="B24" s="32" t="s">
        <v>287</v>
      </c>
      <c r="C24" s="32" t="s">
        <v>288</v>
      </c>
      <c r="D24" s="32" t="s">
        <v>289</v>
      </c>
    </row>
    <row r="25" spans="1:4" ht="15">
      <c r="A25" s="40"/>
      <c r="B25" s="32" t="s">
        <v>290</v>
      </c>
      <c r="C25" s="32" t="s">
        <v>291</v>
      </c>
      <c r="D25" s="32" t="s">
        <v>292</v>
      </c>
    </row>
    <row r="26" spans="1:4" ht="15">
      <c r="A26" s="40"/>
      <c r="B26" s="32" t="s">
        <v>293</v>
      </c>
      <c r="C26" s="32" t="s">
        <v>294</v>
      </c>
      <c r="D26" s="32" t="s">
        <v>295</v>
      </c>
    </row>
    <row r="27" spans="1:4" ht="15">
      <c r="A27" s="40"/>
      <c r="B27" s="32" t="s">
        <v>296</v>
      </c>
      <c r="C27" s="32" t="s">
        <v>297</v>
      </c>
      <c r="D27" s="32" t="s">
        <v>298</v>
      </c>
    </row>
    <row r="28" spans="1:4" ht="15">
      <c r="A28" s="40"/>
      <c r="B28" s="32" t="s">
        <v>299</v>
      </c>
      <c r="C28" s="32" t="s">
        <v>300</v>
      </c>
      <c r="D28" s="32" t="s">
        <v>301</v>
      </c>
    </row>
    <row r="29" spans="1:4" ht="15">
      <c r="A29" s="40"/>
      <c r="B29" s="32" t="s">
        <v>302</v>
      </c>
      <c r="C29" s="32" t="s">
        <v>303</v>
      </c>
      <c r="D29" s="32" t="s">
        <v>304</v>
      </c>
    </row>
    <row r="30" spans="1:4" ht="15">
      <c r="A30" s="40"/>
      <c r="B30" s="32" t="s">
        <v>305</v>
      </c>
      <c r="C30" s="32" t="s">
        <v>306</v>
      </c>
      <c r="D30" s="32" t="s">
        <v>307</v>
      </c>
    </row>
    <row r="31" spans="1:4" ht="15">
      <c r="A31" s="40"/>
      <c r="B31" s="32" t="s">
        <v>308</v>
      </c>
      <c r="C31" s="32" t="s">
        <v>309</v>
      </c>
      <c r="D31" s="32" t="s">
        <v>310</v>
      </c>
    </row>
    <row r="32" spans="1:4" ht="15">
      <c r="A32" s="40"/>
      <c r="B32" s="32" t="s">
        <v>311</v>
      </c>
      <c r="C32" s="32" t="s">
        <v>312</v>
      </c>
      <c r="D32" s="32" t="s">
        <v>313</v>
      </c>
    </row>
    <row r="33" spans="1:4" ht="15">
      <c r="A33" s="40"/>
      <c r="B33" s="32" t="s">
        <v>314</v>
      </c>
      <c r="C33" s="32" t="s">
        <v>315</v>
      </c>
      <c r="D33" s="32" t="s">
        <v>316</v>
      </c>
    </row>
    <row r="34" spans="1:4" ht="15">
      <c r="A34" s="40"/>
      <c r="B34" s="32" t="s">
        <v>317</v>
      </c>
      <c r="C34" s="32" t="s">
        <v>318</v>
      </c>
      <c r="D34" s="32" t="s">
        <v>319</v>
      </c>
    </row>
    <row r="35" spans="1:4" ht="15">
      <c r="A35" s="40"/>
      <c r="B35" s="32" t="s">
        <v>320</v>
      </c>
      <c r="C35" s="32" t="s">
        <v>321</v>
      </c>
      <c r="D35" s="32" t="s">
        <v>322</v>
      </c>
    </row>
    <row r="36" spans="1:4" ht="15">
      <c r="A36" s="40"/>
      <c r="B36" s="32" t="s">
        <v>323</v>
      </c>
      <c r="C36" s="32" t="s">
        <v>324</v>
      </c>
      <c r="D36" s="32" t="s">
        <v>325</v>
      </c>
    </row>
    <row r="37" spans="1:4" ht="15">
      <c r="A37" s="40"/>
      <c r="B37" s="32" t="s">
        <v>326</v>
      </c>
      <c r="C37" s="32" t="s">
        <v>327</v>
      </c>
      <c r="D37" s="32" t="s">
        <v>328</v>
      </c>
    </row>
    <row r="38" spans="1:4" ht="15">
      <c r="A38" s="40"/>
      <c r="B38" s="32" t="s">
        <v>329</v>
      </c>
      <c r="C38" s="32" t="s">
        <v>330</v>
      </c>
      <c r="D38" s="32" t="s">
        <v>331</v>
      </c>
    </row>
    <row r="39" spans="1:4" ht="15">
      <c r="A39" s="40"/>
      <c r="B39" s="32" t="s">
        <v>332</v>
      </c>
      <c r="C39" s="32" t="s">
        <v>333</v>
      </c>
      <c r="D39" s="32" t="s">
        <v>334</v>
      </c>
    </row>
    <row r="40" spans="1:4" ht="15">
      <c r="A40" s="40"/>
      <c r="B40" s="32" t="s">
        <v>335</v>
      </c>
      <c r="C40" s="32" t="s">
        <v>336</v>
      </c>
      <c r="D40" s="32" t="s">
        <v>337</v>
      </c>
    </row>
    <row r="41" spans="1:4" ht="15">
      <c r="A41" s="40"/>
      <c r="B41" s="32" t="s">
        <v>338</v>
      </c>
      <c r="C41" s="32" t="s">
        <v>336</v>
      </c>
      <c r="D41" s="32" t="s">
        <v>339</v>
      </c>
    </row>
    <row r="42" spans="1:4" ht="15">
      <c r="A42" s="40"/>
      <c r="B42" s="32" t="s">
        <v>340</v>
      </c>
      <c r="C42" s="32" t="s">
        <v>341</v>
      </c>
      <c r="D42" s="32" t="s">
        <v>342</v>
      </c>
    </row>
    <row r="43" spans="1:4" ht="15">
      <c r="A43" s="40"/>
      <c r="B43" s="32" t="s">
        <v>343</v>
      </c>
      <c r="C43" s="32" t="s">
        <v>344</v>
      </c>
      <c r="D43" s="32" t="s">
        <v>345</v>
      </c>
    </row>
    <row r="44" spans="1:4" ht="15">
      <c r="A44" s="40"/>
      <c r="B44" s="32" t="s">
        <v>346</v>
      </c>
      <c r="C44" s="32" t="s">
        <v>347</v>
      </c>
      <c r="D44" s="32" t="s">
        <v>348</v>
      </c>
    </row>
    <row r="45" spans="1:4" ht="15">
      <c r="A45" s="40"/>
      <c r="B45" s="32" t="s">
        <v>349</v>
      </c>
      <c r="C45" s="32" t="s">
        <v>350</v>
      </c>
      <c r="D45" s="32" t="s">
        <v>351</v>
      </c>
    </row>
    <row r="46" spans="1:4" ht="15">
      <c r="A46" s="40"/>
      <c r="B46" s="32" t="s">
        <v>352</v>
      </c>
      <c r="C46" s="32" t="s">
        <v>353</v>
      </c>
      <c r="D46" s="32" t="s">
        <v>354</v>
      </c>
    </row>
    <row r="47" spans="1:4" ht="15">
      <c r="A47" s="40"/>
      <c r="B47" s="32" t="s">
        <v>355</v>
      </c>
      <c r="C47" s="32" t="s">
        <v>356</v>
      </c>
      <c r="D47" s="32" t="s">
        <v>357</v>
      </c>
    </row>
    <row r="48" spans="1:4" ht="15">
      <c r="A48" s="40"/>
      <c r="B48" s="32" t="s">
        <v>358</v>
      </c>
      <c r="C48" s="32" t="s">
        <v>359</v>
      </c>
      <c r="D48" s="32" t="s">
        <v>360</v>
      </c>
    </row>
    <row r="49" spans="1:4" ht="15">
      <c r="A49" s="40"/>
      <c r="B49" s="32" t="s">
        <v>361</v>
      </c>
      <c r="C49" s="32" t="s">
        <v>362</v>
      </c>
      <c r="D49" s="32" t="s">
        <v>363</v>
      </c>
    </row>
    <row r="50" spans="1:4" ht="15">
      <c r="A50" s="40"/>
      <c r="B50" s="32" t="s">
        <v>364</v>
      </c>
      <c r="C50" s="32" t="s">
        <v>365</v>
      </c>
      <c r="D50" s="32" t="s">
        <v>366</v>
      </c>
    </row>
    <row r="51" spans="1:4" ht="15">
      <c r="A51" s="40"/>
      <c r="B51" s="32" t="s">
        <v>367</v>
      </c>
      <c r="C51" s="32" t="s">
        <v>368</v>
      </c>
      <c r="D51" s="32" t="s">
        <v>369</v>
      </c>
    </row>
    <row r="52" spans="1:4" ht="15">
      <c r="A52" s="40"/>
      <c r="B52" s="32" t="s">
        <v>370</v>
      </c>
      <c r="C52" s="32" t="s">
        <v>371</v>
      </c>
      <c r="D52" s="32" t="s">
        <v>372</v>
      </c>
    </row>
    <row r="53" spans="1:4" ht="15">
      <c r="A53" s="40"/>
      <c r="B53" s="32" t="s">
        <v>373</v>
      </c>
      <c r="C53" s="32" t="s">
        <v>374</v>
      </c>
      <c r="D53" s="32" t="s">
        <v>375</v>
      </c>
    </row>
    <row r="54" spans="1:4" ht="15">
      <c r="A54" s="40"/>
      <c r="B54" s="32" t="s">
        <v>376</v>
      </c>
      <c r="C54" s="32" t="s">
        <v>377</v>
      </c>
      <c r="D54" s="32" t="s">
        <v>378</v>
      </c>
    </row>
    <row r="55" spans="1:4" ht="15">
      <c r="A55" s="40"/>
      <c r="B55" s="32" t="s">
        <v>379</v>
      </c>
      <c r="C55" s="32" t="s">
        <v>380</v>
      </c>
      <c r="D55" s="32" t="s">
        <v>381</v>
      </c>
    </row>
    <row r="56" spans="1:4" ht="15">
      <c r="A56" s="40"/>
      <c r="B56" s="32" t="s">
        <v>382</v>
      </c>
      <c r="C56" s="32" t="s">
        <v>383</v>
      </c>
      <c r="D56" s="32" t="s">
        <v>384</v>
      </c>
    </row>
    <row r="57" spans="1:4" ht="15">
      <c r="A57" s="40"/>
      <c r="B57" s="32" t="s">
        <v>385</v>
      </c>
      <c r="C57" s="32" t="s">
        <v>386</v>
      </c>
      <c r="D57" s="32" t="s">
        <v>387</v>
      </c>
    </row>
    <row r="58" spans="1:4" ht="15">
      <c r="A58" s="40"/>
      <c r="B58" s="32" t="s">
        <v>388</v>
      </c>
      <c r="C58" s="32" t="s">
        <v>389</v>
      </c>
      <c r="D58" s="32" t="s">
        <v>390</v>
      </c>
    </row>
    <row r="59" spans="1:4" ht="15">
      <c r="A59" s="40"/>
      <c r="B59" s="32" t="s">
        <v>391</v>
      </c>
      <c r="C59" s="32" t="s">
        <v>392</v>
      </c>
      <c r="D59" s="32" t="s">
        <v>393</v>
      </c>
    </row>
    <row r="60" spans="1:4" ht="15">
      <c r="A60" s="40"/>
      <c r="B60" s="32" t="s">
        <v>394</v>
      </c>
      <c r="C60" s="32" t="s">
        <v>392</v>
      </c>
      <c r="D60" s="32" t="s">
        <v>395</v>
      </c>
    </row>
    <row r="61" spans="1:4" ht="15">
      <c r="A61" s="40"/>
      <c r="B61" s="32" t="s">
        <v>396</v>
      </c>
      <c r="C61" s="32" t="s">
        <v>397</v>
      </c>
      <c r="D61" s="32" t="s">
        <v>398</v>
      </c>
    </row>
    <row r="62" spans="1:4" ht="15">
      <c r="A62" s="40"/>
      <c r="B62" s="32" t="s">
        <v>399</v>
      </c>
      <c r="C62" s="32" t="s">
        <v>400</v>
      </c>
      <c r="D62" s="32" t="s">
        <v>401</v>
      </c>
    </row>
    <row r="63" spans="1:4" ht="15">
      <c r="A63" s="40"/>
      <c r="B63" s="32" t="s">
        <v>402</v>
      </c>
      <c r="C63" s="32" t="s">
        <v>403</v>
      </c>
      <c r="D63" s="32" t="s">
        <v>404</v>
      </c>
    </row>
    <row r="64" spans="1:4" ht="15">
      <c r="A64" s="40"/>
      <c r="B64" s="32" t="s">
        <v>405</v>
      </c>
      <c r="C64" s="32" t="s">
        <v>406</v>
      </c>
      <c r="D64" s="32" t="s">
        <v>407</v>
      </c>
    </row>
    <row r="65" spans="1:4" ht="15">
      <c r="A65" s="40"/>
      <c r="B65" s="32" t="s">
        <v>408</v>
      </c>
      <c r="C65" s="32" t="s">
        <v>409</v>
      </c>
      <c r="D65" s="32" t="s">
        <v>410</v>
      </c>
    </row>
    <row r="66" spans="1:4" ht="15">
      <c r="A66" s="40"/>
      <c r="B66" s="32" t="s">
        <v>411</v>
      </c>
      <c r="C66" s="32" t="s">
        <v>412</v>
      </c>
      <c r="D66" s="32" t="s">
        <v>413</v>
      </c>
    </row>
    <row r="67" spans="1:4" ht="15">
      <c r="A67" s="40"/>
      <c r="B67" s="32" t="s">
        <v>414</v>
      </c>
      <c r="C67" s="32" t="s">
        <v>414</v>
      </c>
      <c r="D67" s="32" t="s">
        <v>415</v>
      </c>
    </row>
    <row r="68" spans="1:4" ht="15">
      <c r="A68" s="40"/>
      <c r="B68" s="32" t="s">
        <v>416</v>
      </c>
      <c r="C68" s="32" t="s">
        <v>417</v>
      </c>
      <c r="D68" s="32" t="s">
        <v>418</v>
      </c>
    </row>
    <row r="69" spans="1:4" ht="15">
      <c r="A69" s="40"/>
      <c r="B69" s="32" t="s">
        <v>419</v>
      </c>
      <c r="C69" s="32" t="s">
        <v>420</v>
      </c>
      <c r="D69" s="32" t="s">
        <v>421</v>
      </c>
    </row>
    <row r="70" spans="1:4" ht="15">
      <c r="A70" s="40"/>
      <c r="B70" s="32" t="s">
        <v>422</v>
      </c>
      <c r="C70" s="32" t="s">
        <v>423</v>
      </c>
      <c r="D70" s="32" t="s">
        <v>424</v>
      </c>
    </row>
    <row r="71" spans="1:4" ht="15">
      <c r="A71" s="40"/>
      <c r="B71" s="32" t="s">
        <v>425</v>
      </c>
      <c r="C71" s="32" t="s">
        <v>426</v>
      </c>
      <c r="D71" s="32" t="s">
        <v>427</v>
      </c>
    </row>
    <row r="72" spans="1:4" ht="15">
      <c r="A72" s="40"/>
      <c r="B72" s="32" t="s">
        <v>428</v>
      </c>
      <c r="C72" s="32" t="s">
        <v>429</v>
      </c>
      <c r="D72" s="32" t="s">
        <v>430</v>
      </c>
    </row>
    <row r="73" spans="1:4" ht="15">
      <c r="A73" s="40"/>
      <c r="B73" s="32" t="s">
        <v>431</v>
      </c>
      <c r="C73" s="32" t="s">
        <v>432</v>
      </c>
      <c r="D73" s="32" t="s">
        <v>433</v>
      </c>
    </row>
    <row r="74" spans="1:4" ht="15">
      <c r="A74" s="40"/>
      <c r="B74" s="32" t="s">
        <v>434</v>
      </c>
      <c r="C74" s="32" t="s">
        <v>434</v>
      </c>
      <c r="D74" s="32" t="s">
        <v>435</v>
      </c>
    </row>
    <row r="75" spans="1:4" ht="15">
      <c r="A75" s="40"/>
      <c r="B75" s="32" t="s">
        <v>436</v>
      </c>
      <c r="C75" s="32" t="s">
        <v>437</v>
      </c>
      <c r="D75" s="32" t="s">
        <v>438</v>
      </c>
    </row>
    <row r="76" spans="1:4" ht="15">
      <c r="A76" s="40"/>
      <c r="B76" s="32" t="s">
        <v>439</v>
      </c>
      <c r="C76" s="32" t="s">
        <v>440</v>
      </c>
      <c r="D76" s="32" t="s">
        <v>441</v>
      </c>
    </row>
    <row r="77" spans="1:4" ht="15">
      <c r="A77" s="40"/>
      <c r="B77" s="32" t="s">
        <v>442</v>
      </c>
      <c r="C77" s="32" t="s">
        <v>443</v>
      </c>
      <c r="D77" s="32" t="s">
        <v>444</v>
      </c>
    </row>
    <row r="78" spans="1:4" ht="15">
      <c r="A78" s="40"/>
      <c r="B78" s="32" t="s">
        <v>445</v>
      </c>
      <c r="C78" s="32" t="s">
        <v>446</v>
      </c>
      <c r="D78" s="32" t="s">
        <v>447</v>
      </c>
    </row>
    <row r="79" spans="1:4" ht="15">
      <c r="A79" s="40"/>
      <c r="B79" s="32" t="s">
        <v>448</v>
      </c>
      <c r="C79" s="32" t="s">
        <v>449</v>
      </c>
      <c r="D79" s="32" t="s">
        <v>450</v>
      </c>
    </row>
    <row r="80" spans="1:4" ht="15">
      <c r="A80" s="40"/>
      <c r="B80" s="32" t="s">
        <v>451</v>
      </c>
      <c r="C80" s="32" t="s">
        <v>452</v>
      </c>
      <c r="D80" s="32" t="s">
        <v>453</v>
      </c>
    </row>
    <row r="81" spans="1:4" ht="15">
      <c r="A81" s="40"/>
      <c r="B81" s="32" t="s">
        <v>454</v>
      </c>
      <c r="C81" s="32" t="s">
        <v>455</v>
      </c>
      <c r="D81" s="32" t="s">
        <v>456</v>
      </c>
    </row>
    <row r="82" spans="1:4" ht="15">
      <c r="A82" s="40"/>
      <c r="B82" s="32" t="s">
        <v>457</v>
      </c>
      <c r="C82" s="32" t="s">
        <v>458</v>
      </c>
      <c r="D82" s="32" t="s">
        <v>459</v>
      </c>
    </row>
    <row r="83" spans="1:4" ht="15">
      <c r="A83" s="40"/>
      <c r="B83" s="32" t="s">
        <v>460</v>
      </c>
      <c r="C83" s="32" t="s">
        <v>461</v>
      </c>
      <c r="D83" s="32" t="s">
        <v>462</v>
      </c>
    </row>
    <row r="84" spans="1:4" ht="15">
      <c r="A84" s="40"/>
      <c r="B84" s="32" t="s">
        <v>463</v>
      </c>
      <c r="C84" s="32" t="s">
        <v>464</v>
      </c>
      <c r="D84" s="32" t="s">
        <v>465</v>
      </c>
    </row>
    <row r="85" spans="1:4" ht="15">
      <c r="A85" s="40"/>
      <c r="B85" s="32" t="s">
        <v>466</v>
      </c>
      <c r="C85" s="32" t="s">
        <v>464</v>
      </c>
      <c r="D85" s="32" t="s">
        <v>467</v>
      </c>
    </row>
    <row r="86" spans="1:4" ht="15">
      <c r="A86" s="40"/>
      <c r="B86" s="32" t="s">
        <v>468</v>
      </c>
      <c r="C86" s="32" t="s">
        <v>469</v>
      </c>
      <c r="D86" s="32" t="s">
        <v>470</v>
      </c>
    </row>
    <row r="87" spans="1:4" ht="15">
      <c r="A87" s="40"/>
      <c r="B87" s="32" t="s">
        <v>471</v>
      </c>
      <c r="C87" s="32" t="s">
        <v>472</v>
      </c>
      <c r="D87" s="32" t="s">
        <v>473</v>
      </c>
    </row>
    <row r="88" spans="1:4" ht="15">
      <c r="A88" s="40"/>
      <c r="B88" s="32" t="s">
        <v>474</v>
      </c>
      <c r="C88" s="32" t="s">
        <v>475</v>
      </c>
      <c r="D88" s="32" t="s">
        <v>476</v>
      </c>
    </row>
    <row r="89" spans="1:4" ht="15">
      <c r="A89" s="40"/>
      <c r="B89" s="32" t="s">
        <v>477</v>
      </c>
      <c r="C89" s="32" t="s">
        <v>478</v>
      </c>
      <c r="D89" s="32" t="s">
        <v>479</v>
      </c>
    </row>
    <row r="90" spans="1:4" ht="15">
      <c r="A90" s="40"/>
      <c r="B90" s="32" t="s">
        <v>480</v>
      </c>
      <c r="C90" s="32" t="s">
        <v>481</v>
      </c>
      <c r="D90" s="32" t="s">
        <v>482</v>
      </c>
    </row>
    <row r="91" spans="1:4" ht="15">
      <c r="A91" s="40"/>
      <c r="B91" s="32" t="s">
        <v>483</v>
      </c>
      <c r="C91" s="32" t="s">
        <v>484</v>
      </c>
      <c r="D91" s="32" t="s">
        <v>485</v>
      </c>
    </row>
    <row r="92" spans="1:4" ht="15">
      <c r="A92" s="40"/>
      <c r="B92" s="32" t="s">
        <v>486</v>
      </c>
      <c r="C92" s="32" t="s">
        <v>487</v>
      </c>
      <c r="D92" s="32" t="s">
        <v>488</v>
      </c>
    </row>
    <row r="93" spans="1:4" ht="15">
      <c r="A93" s="40"/>
      <c r="B93" s="32" t="s">
        <v>489</v>
      </c>
      <c r="C93" s="32" t="s">
        <v>490</v>
      </c>
      <c r="D93" s="32" t="s">
        <v>491</v>
      </c>
    </row>
    <row r="94" spans="1:4" ht="15">
      <c r="A94" s="40"/>
      <c r="B94" s="32" t="s">
        <v>492</v>
      </c>
      <c r="C94" s="32" t="s">
        <v>493</v>
      </c>
      <c r="D94" s="32" t="s">
        <v>494</v>
      </c>
    </row>
    <row r="95" spans="1:4" ht="15">
      <c r="A95" s="40"/>
      <c r="B95" s="32" t="s">
        <v>495</v>
      </c>
      <c r="C95" s="32" t="s">
        <v>496</v>
      </c>
      <c r="D95" s="32" t="s">
        <v>497</v>
      </c>
    </row>
    <row r="96" spans="1:4" ht="15">
      <c r="A96" s="40"/>
      <c r="B96" s="32" t="s">
        <v>498</v>
      </c>
      <c r="C96" s="32" t="s">
        <v>499</v>
      </c>
      <c r="D96" s="32" t="s">
        <v>500</v>
      </c>
    </row>
    <row r="97" spans="1:4" ht="15">
      <c r="A97" s="40"/>
      <c r="B97" s="32" t="s">
        <v>501</v>
      </c>
      <c r="C97" s="32" t="s">
        <v>502</v>
      </c>
      <c r="D97" s="32" t="s">
        <v>503</v>
      </c>
    </row>
    <row r="98" spans="1:4" ht="15">
      <c r="A98" s="40"/>
      <c r="B98" s="32" t="s">
        <v>504</v>
      </c>
      <c r="C98" s="32" t="s">
        <v>505</v>
      </c>
      <c r="D98" s="32" t="s">
        <v>506</v>
      </c>
    </row>
    <row r="99" spans="1:4" ht="15">
      <c r="A99" s="40"/>
      <c r="B99" s="32" t="s">
        <v>507</v>
      </c>
      <c r="C99" s="32" t="s">
        <v>508</v>
      </c>
      <c r="D99" s="32" t="s">
        <v>509</v>
      </c>
    </row>
    <row r="100" spans="1:4" ht="15">
      <c r="A100" s="40"/>
      <c r="B100" s="32" t="s">
        <v>510</v>
      </c>
      <c r="C100" s="32" t="s">
        <v>511</v>
      </c>
      <c r="D100" s="32" t="s">
        <v>512</v>
      </c>
    </row>
    <row r="101" spans="1:4" ht="15">
      <c r="A101" s="40"/>
      <c r="B101" s="32" t="s">
        <v>513</v>
      </c>
      <c r="C101" s="32" t="s">
        <v>514</v>
      </c>
      <c r="D101" s="32" t="s">
        <v>515</v>
      </c>
    </row>
    <row r="102" spans="1:4" ht="15">
      <c r="A102" s="40"/>
      <c r="B102" s="32" t="s">
        <v>516</v>
      </c>
      <c r="C102" s="32" t="s">
        <v>517</v>
      </c>
      <c r="D102" s="32" t="s">
        <v>518</v>
      </c>
    </row>
    <row r="103" spans="1:4" ht="15">
      <c r="A103" s="40"/>
      <c r="B103" s="32" t="s">
        <v>519</v>
      </c>
      <c r="C103" s="32" t="s">
        <v>520</v>
      </c>
      <c r="D103" s="32" t="s">
        <v>521</v>
      </c>
    </row>
    <row r="104" spans="1:4" ht="15">
      <c r="A104" s="40"/>
      <c r="B104" s="32" t="s">
        <v>522</v>
      </c>
      <c r="C104" s="32" t="s">
        <v>523</v>
      </c>
      <c r="D104" s="32" t="s">
        <v>524</v>
      </c>
    </row>
    <row r="105" spans="1:4" ht="15">
      <c r="A105" s="40"/>
      <c r="B105" s="32" t="s">
        <v>525</v>
      </c>
      <c r="C105" s="32" t="s">
        <v>526</v>
      </c>
      <c r="D105" s="32" t="s">
        <v>527</v>
      </c>
    </row>
    <row r="106" spans="1:4" ht="15">
      <c r="A106" s="40"/>
      <c r="B106" s="32" t="s">
        <v>528</v>
      </c>
      <c r="C106" s="32" t="s">
        <v>529</v>
      </c>
      <c r="D106" s="32" t="s">
        <v>530</v>
      </c>
    </row>
    <row r="107" spans="1:4" ht="15">
      <c r="A107" s="40"/>
      <c r="B107" s="32" t="s">
        <v>531</v>
      </c>
      <c r="C107" s="32" t="s">
        <v>532</v>
      </c>
      <c r="D107" s="32" t="s">
        <v>533</v>
      </c>
    </row>
    <row r="108" spans="1:4" ht="15">
      <c r="A108" s="40"/>
      <c r="B108" s="32" t="s">
        <v>534</v>
      </c>
      <c r="C108" s="32" t="s">
        <v>535</v>
      </c>
      <c r="D108" s="32" t="s">
        <v>536</v>
      </c>
    </row>
    <row r="109" spans="1:4" ht="15">
      <c r="A109" s="40"/>
      <c r="B109" s="32" t="s">
        <v>537</v>
      </c>
      <c r="C109" s="32" t="s">
        <v>538</v>
      </c>
      <c r="D109" s="32" t="s">
        <v>539</v>
      </c>
    </row>
    <row r="110" spans="1:4" ht="15">
      <c r="A110" s="40"/>
      <c r="B110" s="32" t="s">
        <v>540</v>
      </c>
      <c r="C110" s="32" t="s">
        <v>541</v>
      </c>
      <c r="D110" s="32" t="s">
        <v>542</v>
      </c>
    </row>
    <row r="111" spans="1:4" ht="15">
      <c r="A111" s="40"/>
      <c r="B111" s="32" t="s">
        <v>543</v>
      </c>
      <c r="C111" s="32" t="s">
        <v>543</v>
      </c>
      <c r="D111" s="32" t="s">
        <v>544</v>
      </c>
    </row>
    <row r="112" spans="1:4" ht="15">
      <c r="A112" s="40"/>
      <c r="B112" s="32" t="s">
        <v>545</v>
      </c>
      <c r="C112" s="32" t="s">
        <v>546</v>
      </c>
      <c r="D112" s="32" t="s">
        <v>547</v>
      </c>
    </row>
    <row r="113" spans="1:4" ht="15">
      <c r="A113" s="40"/>
      <c r="B113" s="32" t="s">
        <v>548</v>
      </c>
      <c r="C113" s="32" t="s">
        <v>549</v>
      </c>
      <c r="D113" s="32" t="s">
        <v>550</v>
      </c>
    </row>
    <row r="114" spans="1:4" ht="15">
      <c r="A114" s="40"/>
      <c r="B114" s="32" t="s">
        <v>551</v>
      </c>
      <c r="C114" s="32" t="s">
        <v>552</v>
      </c>
      <c r="D114" s="32" t="s">
        <v>553</v>
      </c>
    </row>
    <row r="115" spans="1:4" ht="15">
      <c r="A115" s="40"/>
      <c r="B115" s="32" t="s">
        <v>554</v>
      </c>
      <c r="C115" s="32" t="s">
        <v>555</v>
      </c>
      <c r="D115" s="32" t="s">
        <v>556</v>
      </c>
    </row>
    <row r="116" spans="1:4" ht="15">
      <c r="A116" s="40"/>
      <c r="B116" s="32" t="s">
        <v>557</v>
      </c>
      <c r="C116" s="32" t="s">
        <v>558</v>
      </c>
      <c r="D116" s="32" t="s">
        <v>559</v>
      </c>
    </row>
    <row r="117" spans="1:4" ht="15">
      <c r="A117" s="40"/>
      <c r="B117" s="32" t="s">
        <v>560</v>
      </c>
      <c r="C117" s="32" t="s">
        <v>561</v>
      </c>
      <c r="D117" s="32" t="s">
        <v>562</v>
      </c>
    </row>
    <row r="118" spans="1:4" ht="15">
      <c r="A118" s="40"/>
      <c r="B118" s="32" t="s">
        <v>563</v>
      </c>
      <c r="C118" s="32" t="s">
        <v>564</v>
      </c>
      <c r="D118" s="32" t="s">
        <v>565</v>
      </c>
    </row>
    <row r="119" spans="1:4" ht="15">
      <c r="A119" s="40"/>
      <c r="B119" s="32" t="s">
        <v>566</v>
      </c>
      <c r="C119" s="32" t="s">
        <v>566</v>
      </c>
      <c r="D119" s="32" t="s">
        <v>567</v>
      </c>
    </row>
    <row r="120" spans="1:4" ht="15">
      <c r="A120" s="40"/>
      <c r="B120" s="32" t="s">
        <v>568</v>
      </c>
      <c r="C120" s="32" t="s">
        <v>569</v>
      </c>
      <c r="D120" s="32" t="s">
        <v>570</v>
      </c>
    </row>
    <row r="121" spans="1:4" ht="15">
      <c r="A121" s="40"/>
      <c r="B121" s="32" t="s">
        <v>571</v>
      </c>
      <c r="C121" s="32" t="s">
        <v>572</v>
      </c>
      <c r="D121" s="32" t="s">
        <v>573</v>
      </c>
    </row>
    <row r="122" spans="1:4" ht="15">
      <c r="A122" s="40"/>
      <c r="B122" s="32" t="s">
        <v>574</v>
      </c>
      <c r="C122" s="32" t="s">
        <v>575</v>
      </c>
      <c r="D122" s="32" t="s">
        <v>576</v>
      </c>
    </row>
    <row r="123" spans="1:4" ht="15">
      <c r="A123" s="40"/>
      <c r="B123" s="32" t="s">
        <v>577</v>
      </c>
      <c r="C123" s="32" t="s">
        <v>578</v>
      </c>
      <c r="D123" s="32" t="s">
        <v>579</v>
      </c>
    </row>
    <row r="124" spans="1:4" ht="15">
      <c r="A124" s="40"/>
      <c r="B124" s="32" t="s">
        <v>580</v>
      </c>
      <c r="C124" s="32" t="s">
        <v>581</v>
      </c>
      <c r="D124" s="32" t="s">
        <v>582</v>
      </c>
    </row>
    <row r="125" spans="1:4" ht="15">
      <c r="A125" s="40"/>
      <c r="B125" s="32" t="s">
        <v>583</v>
      </c>
      <c r="C125" s="32" t="s">
        <v>584</v>
      </c>
      <c r="D125" s="32" t="s">
        <v>585</v>
      </c>
    </row>
    <row r="126" spans="1:4" ht="15">
      <c r="A126" s="40"/>
      <c r="B126" s="32" t="s">
        <v>586</v>
      </c>
      <c r="C126" s="32" t="s">
        <v>587</v>
      </c>
      <c r="D126" s="32" t="s">
        <v>588</v>
      </c>
    </row>
    <row r="127" spans="1:4" ht="15">
      <c r="A127" s="40"/>
      <c r="B127" s="32" t="s">
        <v>589</v>
      </c>
      <c r="C127" s="32" t="s">
        <v>589</v>
      </c>
      <c r="D127" s="32" t="s">
        <v>590</v>
      </c>
    </row>
    <row r="128" spans="1:4" ht="15">
      <c r="A128" s="40"/>
      <c r="B128" s="32" t="s">
        <v>591</v>
      </c>
      <c r="C128" s="32" t="s">
        <v>592</v>
      </c>
      <c r="D128" s="32" t="s">
        <v>593</v>
      </c>
    </row>
    <row r="129" spans="1:4" ht="15">
      <c r="A129" s="40"/>
      <c r="B129" s="32" t="s">
        <v>594</v>
      </c>
      <c r="C129" s="32" t="s">
        <v>595</v>
      </c>
      <c r="D129" s="32" t="s">
        <v>596</v>
      </c>
    </row>
    <row r="130" spans="1:4" ht="15">
      <c r="A130" s="40"/>
      <c r="B130" s="32" t="s">
        <v>597</v>
      </c>
      <c r="C130" s="32" t="s">
        <v>598</v>
      </c>
      <c r="D130" s="32" t="s">
        <v>599</v>
      </c>
    </row>
    <row r="131" spans="1:4" ht="15">
      <c r="A131" s="40"/>
      <c r="B131" s="32" t="s">
        <v>600</v>
      </c>
      <c r="C131" s="32" t="s">
        <v>601</v>
      </c>
      <c r="D131" s="32" t="s">
        <v>602</v>
      </c>
    </row>
    <row r="132" spans="1:4" ht="15">
      <c r="A132" s="40"/>
      <c r="B132" s="32" t="s">
        <v>603</v>
      </c>
      <c r="C132" s="32" t="s">
        <v>604</v>
      </c>
      <c r="D132" s="32" t="s">
        <v>605</v>
      </c>
    </row>
    <row r="133" spans="1:4" ht="15">
      <c r="A133" s="40"/>
      <c r="B133" s="32" t="s">
        <v>606</v>
      </c>
      <c r="C133" s="32" t="s">
        <v>607</v>
      </c>
      <c r="D133" s="32" t="s">
        <v>608</v>
      </c>
    </row>
    <row r="134" spans="1:4" ht="15">
      <c r="A134" s="40"/>
      <c r="B134" s="32" t="s">
        <v>609</v>
      </c>
      <c r="C134" s="32" t="s">
        <v>610</v>
      </c>
      <c r="D134" s="32" t="s">
        <v>611</v>
      </c>
    </row>
    <row r="135" spans="1:4" ht="15">
      <c r="A135" s="40"/>
      <c r="B135" s="32" t="s">
        <v>612</v>
      </c>
      <c r="C135" s="32" t="s">
        <v>613</v>
      </c>
      <c r="D135" s="32" t="s">
        <v>614</v>
      </c>
    </row>
    <row r="136" spans="1:4" ht="15">
      <c r="A136" s="40"/>
      <c r="B136" s="32" t="s">
        <v>615</v>
      </c>
      <c r="C136" s="32" t="s">
        <v>616</v>
      </c>
      <c r="D136" s="32" t="s">
        <v>617</v>
      </c>
    </row>
    <row r="137" spans="1:4" ht="15">
      <c r="A137" s="40"/>
      <c r="B137" s="32" t="s">
        <v>618</v>
      </c>
      <c r="C137" s="32" t="s">
        <v>619</v>
      </c>
      <c r="D137" s="32" t="s">
        <v>620</v>
      </c>
    </row>
    <row r="138" spans="1:4" ht="15">
      <c r="A138" s="40"/>
      <c r="B138" s="32" t="s">
        <v>621</v>
      </c>
      <c r="C138" s="32" t="s">
        <v>622</v>
      </c>
      <c r="D138" s="32" t="s">
        <v>623</v>
      </c>
    </row>
    <row r="139" spans="1:4" ht="15">
      <c r="A139" s="40"/>
      <c r="B139" s="32" t="s">
        <v>624</v>
      </c>
      <c r="C139" s="32" t="s">
        <v>625</v>
      </c>
      <c r="D139" s="32" t="s">
        <v>626</v>
      </c>
    </row>
    <row r="140" spans="1:4" ht="15">
      <c r="A140" s="40"/>
      <c r="B140" s="32" t="s">
        <v>627</v>
      </c>
      <c r="C140" s="32" t="s">
        <v>628</v>
      </c>
      <c r="D140" s="32" t="s">
        <v>629</v>
      </c>
    </row>
    <row r="141" spans="1:4" ht="15">
      <c r="A141" s="40"/>
      <c r="B141" s="32" t="s">
        <v>630</v>
      </c>
      <c r="C141" s="32" t="s">
        <v>631</v>
      </c>
      <c r="D141" s="32" t="s">
        <v>632</v>
      </c>
    </row>
    <row r="142" spans="1:4" ht="15">
      <c r="A142" s="40"/>
      <c r="B142" s="32" t="s">
        <v>633</v>
      </c>
      <c r="C142" s="32" t="s">
        <v>634</v>
      </c>
      <c r="D142" s="32" t="s">
        <v>635</v>
      </c>
    </row>
    <row r="143" spans="1:4" ht="15">
      <c r="A143" s="40"/>
      <c r="B143" s="32" t="s">
        <v>636</v>
      </c>
      <c r="C143" s="32" t="s">
        <v>637</v>
      </c>
      <c r="D143" s="32" t="s">
        <v>638</v>
      </c>
    </row>
    <row r="144" spans="1:4" ht="15">
      <c r="A144" s="40"/>
      <c r="B144" s="32" t="s">
        <v>639</v>
      </c>
      <c r="C144" s="32" t="s">
        <v>640</v>
      </c>
      <c r="D144" s="32" t="s">
        <v>641</v>
      </c>
    </row>
    <row r="145" spans="1:4" ht="15">
      <c r="A145" s="40"/>
      <c r="B145" s="32" t="s">
        <v>642</v>
      </c>
      <c r="C145" s="32" t="s">
        <v>643</v>
      </c>
      <c r="D145" s="32" t="s">
        <v>644</v>
      </c>
    </row>
    <row r="146" spans="1:4" ht="15">
      <c r="A146" s="40"/>
      <c r="B146" s="32" t="s">
        <v>645</v>
      </c>
      <c r="C146" s="32" t="s">
        <v>646</v>
      </c>
      <c r="D146" s="32" t="s">
        <v>647</v>
      </c>
    </row>
    <row r="147" spans="1:4" ht="15">
      <c r="A147" s="40"/>
      <c r="B147" s="32" t="s">
        <v>648</v>
      </c>
      <c r="C147" s="32" t="s">
        <v>649</v>
      </c>
      <c r="D147" s="32" t="s">
        <v>650</v>
      </c>
    </row>
    <row r="148" spans="1:4" ht="15">
      <c r="A148" s="40"/>
      <c r="B148" s="32" t="s">
        <v>651</v>
      </c>
      <c r="C148" s="32" t="s">
        <v>652</v>
      </c>
      <c r="D148" s="32" t="s">
        <v>653</v>
      </c>
    </row>
    <row r="149" spans="1:4" ht="15">
      <c r="A149" s="40"/>
      <c r="B149" s="32" t="s">
        <v>654</v>
      </c>
      <c r="C149" s="32" t="s">
        <v>655</v>
      </c>
      <c r="D149" s="32" t="s">
        <v>656</v>
      </c>
    </row>
    <row r="150" spans="1:4" ht="15">
      <c r="A150" s="40"/>
      <c r="B150" s="32" t="s">
        <v>657</v>
      </c>
      <c r="C150" s="32" t="s">
        <v>658</v>
      </c>
      <c r="D150" s="32" t="s">
        <v>659</v>
      </c>
    </row>
    <row r="151" spans="1:4" ht="15">
      <c r="A151" s="40"/>
      <c r="B151" s="32" t="s">
        <v>660</v>
      </c>
      <c r="C151" s="32" t="s">
        <v>661</v>
      </c>
      <c r="D151" s="32" t="s">
        <v>662</v>
      </c>
    </row>
    <row r="152" spans="1:4" ht="15">
      <c r="A152" s="40"/>
      <c r="B152" s="32" t="s">
        <v>663</v>
      </c>
      <c r="C152" s="32" t="s">
        <v>664</v>
      </c>
      <c r="D152" s="32" t="s">
        <v>665</v>
      </c>
    </row>
    <row r="153" spans="1:4" ht="15">
      <c r="A153" s="40"/>
      <c r="B153" s="32" t="s">
        <v>666</v>
      </c>
      <c r="C153" s="32" t="s">
        <v>667</v>
      </c>
      <c r="D153" s="32" t="s">
        <v>668</v>
      </c>
    </row>
    <row r="154" spans="1:4" ht="15">
      <c r="A154" s="40"/>
      <c r="B154" s="32" t="s">
        <v>669</v>
      </c>
      <c r="C154" s="32" t="s">
        <v>670</v>
      </c>
      <c r="D154" s="32" t="s">
        <v>671</v>
      </c>
    </row>
    <row r="155" spans="1:4" ht="15">
      <c r="A155" s="40"/>
      <c r="B155" s="32" t="s">
        <v>672</v>
      </c>
      <c r="C155" s="32" t="s">
        <v>673</v>
      </c>
      <c r="D155" s="32" t="s">
        <v>674</v>
      </c>
    </row>
    <row r="156" spans="1:4" ht="15">
      <c r="A156" s="40"/>
      <c r="B156" s="32" t="s">
        <v>675</v>
      </c>
      <c r="C156" s="32" t="s">
        <v>676</v>
      </c>
      <c r="D156" s="32" t="s">
        <v>677</v>
      </c>
    </row>
    <row r="157" spans="1:4" ht="15">
      <c r="A157" s="40"/>
      <c r="B157" s="32" t="s">
        <v>678</v>
      </c>
      <c r="C157" s="32" t="s">
        <v>679</v>
      </c>
      <c r="D157" s="32" t="s">
        <v>680</v>
      </c>
    </row>
    <row r="158" spans="1:4" ht="15">
      <c r="A158" s="40"/>
      <c r="B158" s="32" t="s">
        <v>681</v>
      </c>
      <c r="C158" s="32" t="s">
        <v>682</v>
      </c>
      <c r="D158" s="32" t="s">
        <v>683</v>
      </c>
    </row>
    <row r="159" spans="1:4" ht="15">
      <c r="A159" s="40"/>
      <c r="B159" s="32" t="s">
        <v>684</v>
      </c>
      <c r="C159" s="32" t="s">
        <v>685</v>
      </c>
      <c r="D159" s="32" t="s">
        <v>686</v>
      </c>
    </row>
    <row r="160" spans="1:4" ht="15">
      <c r="A160" s="40"/>
      <c r="B160" s="32" t="s">
        <v>687</v>
      </c>
      <c r="C160" s="32" t="s">
        <v>688</v>
      </c>
      <c r="D160" s="32" t="s">
        <v>689</v>
      </c>
    </row>
    <row r="161" spans="1:4" ht="15">
      <c r="A161" s="40"/>
      <c r="B161" s="32" t="s">
        <v>690</v>
      </c>
      <c r="C161" s="32" t="s">
        <v>691</v>
      </c>
      <c r="D161" s="32" t="s">
        <v>692</v>
      </c>
    </row>
    <row r="162" spans="1:4" ht="15">
      <c r="A162" s="40"/>
      <c r="B162" s="32" t="s">
        <v>693</v>
      </c>
      <c r="C162" s="32" t="s">
        <v>694</v>
      </c>
      <c r="D162" s="32" t="s">
        <v>695</v>
      </c>
    </row>
    <row r="163" spans="1:4" ht="15">
      <c r="A163" s="40"/>
      <c r="B163" s="32" t="s">
        <v>696</v>
      </c>
      <c r="C163" s="32" t="s">
        <v>697</v>
      </c>
      <c r="D163" s="32" t="s">
        <v>698</v>
      </c>
    </row>
    <row r="164" spans="1:4" ht="15">
      <c r="A164" s="40"/>
      <c r="B164" s="32" t="s">
        <v>699</v>
      </c>
      <c r="C164" s="32" t="s">
        <v>700</v>
      </c>
      <c r="D164" s="32" t="s">
        <v>701</v>
      </c>
    </row>
    <row r="165" spans="1:4" ht="15">
      <c r="A165" s="40"/>
      <c r="B165" s="32" t="s">
        <v>702</v>
      </c>
      <c r="C165" s="32" t="s">
        <v>703</v>
      </c>
      <c r="D165" s="32" t="s">
        <v>704</v>
      </c>
    </row>
    <row r="166" spans="1:4" ht="15">
      <c r="A166" s="40"/>
      <c r="B166" s="32" t="s">
        <v>705</v>
      </c>
      <c r="C166" s="32" t="s">
        <v>703</v>
      </c>
      <c r="D166" s="32" t="s">
        <v>706</v>
      </c>
    </row>
    <row r="167" spans="1:4" ht="15">
      <c r="A167" s="40"/>
      <c r="B167" s="32" t="s">
        <v>707</v>
      </c>
      <c r="C167" s="32" t="s">
        <v>708</v>
      </c>
      <c r="D167" s="32" t="s">
        <v>709</v>
      </c>
    </row>
    <row r="168" spans="1:4" ht="15">
      <c r="A168" s="40"/>
      <c r="B168" s="32" t="s">
        <v>710</v>
      </c>
      <c r="C168" s="32" t="s">
        <v>711</v>
      </c>
      <c r="D168" s="32" t="s">
        <v>712</v>
      </c>
    </row>
    <row r="169" spans="1:4" ht="15">
      <c r="A169" s="40"/>
      <c r="B169" s="32" t="s">
        <v>713</v>
      </c>
      <c r="C169" s="32" t="s">
        <v>714</v>
      </c>
      <c r="D169" s="32" t="s">
        <v>715</v>
      </c>
    </row>
    <row r="170" spans="1:4" ht="15">
      <c r="A170" s="40"/>
      <c r="B170" s="32" t="s">
        <v>716</v>
      </c>
      <c r="C170" s="32" t="s">
        <v>717</v>
      </c>
      <c r="D170" s="32" t="s">
        <v>718</v>
      </c>
    </row>
    <row r="171" spans="1:4" ht="15">
      <c r="A171" s="40"/>
      <c r="B171" s="32" t="s">
        <v>719</v>
      </c>
      <c r="C171" s="32" t="s">
        <v>720</v>
      </c>
      <c r="D171" s="32" t="s">
        <v>721</v>
      </c>
    </row>
    <row r="172" spans="1:4" ht="15">
      <c r="A172" s="40"/>
      <c r="B172" s="32" t="s">
        <v>722</v>
      </c>
      <c r="C172" s="32" t="s">
        <v>723</v>
      </c>
      <c r="D172" s="32" t="s">
        <v>724</v>
      </c>
    </row>
    <row r="173" spans="1:4" ht="15">
      <c r="A173" s="40"/>
      <c r="B173" s="32" t="s">
        <v>725</v>
      </c>
      <c r="C173" s="32" t="s">
        <v>726</v>
      </c>
      <c r="D173" s="32" t="s">
        <v>727</v>
      </c>
    </row>
    <row r="174" spans="1:4" ht="15">
      <c r="A174" s="40"/>
      <c r="B174" s="32" t="s">
        <v>728</v>
      </c>
      <c r="C174" s="32" t="s">
        <v>729</v>
      </c>
      <c r="D174" s="32" t="s">
        <v>730</v>
      </c>
    </row>
    <row r="175" spans="1:4" ht="15">
      <c r="A175" s="40"/>
      <c r="B175" s="32" t="s">
        <v>731</v>
      </c>
      <c r="C175" s="32" t="s">
        <v>732</v>
      </c>
      <c r="D175" s="32" t="s">
        <v>733</v>
      </c>
    </row>
    <row r="176" spans="1:4" ht="15">
      <c r="A176" s="40"/>
      <c r="B176" s="32" t="s">
        <v>734</v>
      </c>
      <c r="C176" s="32" t="s">
        <v>735</v>
      </c>
      <c r="D176" s="32" t="s">
        <v>736</v>
      </c>
    </row>
    <row r="177" spans="1:4" ht="15">
      <c r="A177" s="40"/>
      <c r="B177" s="32" t="s">
        <v>737</v>
      </c>
      <c r="C177" s="32" t="s">
        <v>738</v>
      </c>
      <c r="D177" s="32" t="s">
        <v>739</v>
      </c>
    </row>
    <row r="178" spans="1:4" ht="15">
      <c r="A178" s="40"/>
      <c r="B178" s="32" t="s">
        <v>740</v>
      </c>
      <c r="C178" s="32" t="s">
        <v>741</v>
      </c>
      <c r="D178" s="32" t="s">
        <v>742</v>
      </c>
    </row>
    <row r="179" spans="1:4" ht="15">
      <c r="A179" s="40"/>
      <c r="B179" s="32" t="s">
        <v>743</v>
      </c>
      <c r="C179" s="32" t="s">
        <v>744</v>
      </c>
      <c r="D179" s="32" t="s">
        <v>745</v>
      </c>
    </row>
    <row r="180" spans="1:4" ht="15">
      <c r="A180" s="40"/>
      <c r="B180" s="32" t="s">
        <v>746</v>
      </c>
      <c r="C180" s="32" t="s">
        <v>747</v>
      </c>
      <c r="D180" s="32" t="s">
        <v>748</v>
      </c>
    </row>
    <row r="181" spans="1:4" ht="15">
      <c r="A181" s="40"/>
      <c r="B181" s="32" t="s">
        <v>749</v>
      </c>
      <c r="C181" s="32" t="s">
        <v>750</v>
      </c>
      <c r="D181" s="32" t="s">
        <v>751</v>
      </c>
    </row>
    <row r="182" spans="1:4" ht="15">
      <c r="A182" s="40"/>
      <c r="B182" s="32" t="s">
        <v>752</v>
      </c>
      <c r="C182" s="32" t="s">
        <v>753</v>
      </c>
      <c r="D182" s="32" t="s">
        <v>754</v>
      </c>
    </row>
    <row r="183" spans="1:4" ht="15">
      <c r="A183" s="40"/>
      <c r="B183" s="32" t="s">
        <v>755</v>
      </c>
      <c r="C183" s="32" t="s">
        <v>756</v>
      </c>
      <c r="D183" s="32" t="s">
        <v>757</v>
      </c>
    </row>
    <row r="184" spans="1:4" ht="15">
      <c r="A184" s="40"/>
      <c r="B184" s="32" t="s">
        <v>758</v>
      </c>
      <c r="C184" s="32" t="s">
        <v>759</v>
      </c>
      <c r="D184" s="32" t="s">
        <v>760</v>
      </c>
    </row>
    <row r="185" spans="1:4" ht="15">
      <c r="A185" s="40"/>
      <c r="B185" s="32" t="s">
        <v>761</v>
      </c>
      <c r="C185" s="32" t="s">
        <v>762</v>
      </c>
      <c r="D185" s="32" t="s">
        <v>763</v>
      </c>
    </row>
    <row r="186" spans="1:4" ht="15">
      <c r="A186" s="40"/>
      <c r="B186" s="32" t="s">
        <v>764</v>
      </c>
      <c r="C186" s="32" t="s">
        <v>765</v>
      </c>
      <c r="D186" s="32" t="s">
        <v>766</v>
      </c>
    </row>
    <row r="187" spans="1:4" ht="15">
      <c r="A187" s="40"/>
      <c r="B187" s="32" t="s">
        <v>767</v>
      </c>
      <c r="C187" s="32" t="s">
        <v>768</v>
      </c>
      <c r="D187" s="32" t="s">
        <v>769</v>
      </c>
    </row>
    <row r="188" spans="1:4" ht="15">
      <c r="A188" s="40"/>
      <c r="B188" s="32" t="s">
        <v>770</v>
      </c>
      <c r="C188" s="32" t="s">
        <v>771</v>
      </c>
      <c r="D188" s="32" t="s">
        <v>772</v>
      </c>
    </row>
    <row r="189" spans="1:4" ht="15">
      <c r="A189" s="40"/>
      <c r="B189" s="32" t="s">
        <v>773</v>
      </c>
      <c r="C189" s="32" t="s">
        <v>774</v>
      </c>
      <c r="D189" s="32" t="s">
        <v>775</v>
      </c>
    </row>
    <row r="190" spans="1:4" ht="15">
      <c r="A190" s="40"/>
      <c r="B190" s="32" t="s">
        <v>776</v>
      </c>
      <c r="C190" s="32" t="s">
        <v>777</v>
      </c>
      <c r="D190" s="32" t="s">
        <v>778</v>
      </c>
    </row>
    <row r="191" spans="1:4" ht="15">
      <c r="A191" s="40"/>
      <c r="B191" s="32" t="s">
        <v>779</v>
      </c>
      <c r="C191" s="32" t="s">
        <v>780</v>
      </c>
      <c r="D191" s="32" t="s">
        <v>781</v>
      </c>
    </row>
    <row r="192" spans="1:4" ht="15">
      <c r="A192" s="40"/>
      <c r="B192" s="32" t="s">
        <v>782</v>
      </c>
      <c r="C192" s="32" t="s">
        <v>783</v>
      </c>
      <c r="D192" s="32" t="s">
        <v>784</v>
      </c>
    </row>
    <row r="193" spans="1:4" ht="15">
      <c r="A193" s="40"/>
      <c r="B193" s="32" t="s">
        <v>785</v>
      </c>
      <c r="C193" s="32" t="s">
        <v>786</v>
      </c>
      <c r="D193" s="32" t="s">
        <v>787</v>
      </c>
    </row>
    <row r="194" spans="1:4" ht="15">
      <c r="A194" s="40"/>
      <c r="B194" s="32" t="s">
        <v>788</v>
      </c>
      <c r="C194" s="32" t="s">
        <v>789</v>
      </c>
      <c r="D194" s="32" t="s">
        <v>790</v>
      </c>
    </row>
    <row r="195" spans="1:4" ht="15">
      <c r="A195" s="40"/>
      <c r="B195" s="32" t="s">
        <v>791</v>
      </c>
      <c r="C195" s="32" t="s">
        <v>792</v>
      </c>
      <c r="D195" s="32" t="s">
        <v>793</v>
      </c>
    </row>
    <row r="196" spans="1:4" ht="15">
      <c r="A196" s="40"/>
      <c r="B196" s="32" t="s">
        <v>794</v>
      </c>
      <c r="C196" s="32" t="s">
        <v>795</v>
      </c>
      <c r="D196" s="32" t="s">
        <v>796</v>
      </c>
    </row>
    <row r="197" spans="1:4" ht="15">
      <c r="A197" s="40"/>
      <c r="B197" s="32" t="s">
        <v>797</v>
      </c>
      <c r="C197" s="32" t="s">
        <v>798</v>
      </c>
      <c r="D197" s="32" t="s">
        <v>799</v>
      </c>
    </row>
    <row r="198" spans="1:4" ht="15">
      <c r="A198" s="40"/>
      <c r="B198" s="32" t="s">
        <v>800</v>
      </c>
      <c r="C198" s="32" t="s">
        <v>801</v>
      </c>
      <c r="D198" s="32" t="s">
        <v>802</v>
      </c>
    </row>
    <row r="199" spans="1:4" ht="15">
      <c r="A199" s="40"/>
      <c r="B199" s="32" t="s">
        <v>803</v>
      </c>
      <c r="C199" s="32" t="s">
        <v>804</v>
      </c>
      <c r="D199" s="32" t="s">
        <v>805</v>
      </c>
    </row>
    <row r="200" spans="1:4" ht="15">
      <c r="A200" s="40"/>
      <c r="B200" s="32" t="s">
        <v>806</v>
      </c>
      <c r="C200" s="32" t="s">
        <v>807</v>
      </c>
      <c r="D200" s="32" t="s">
        <v>808</v>
      </c>
    </row>
    <row r="201" spans="1:4" ht="15">
      <c r="A201" s="40"/>
      <c r="B201" s="32" t="s">
        <v>809</v>
      </c>
      <c r="C201" s="32" t="s">
        <v>810</v>
      </c>
      <c r="D201" s="32" t="s">
        <v>811</v>
      </c>
    </row>
    <row r="202" spans="1:4" ht="15">
      <c r="A202" s="40"/>
      <c r="B202" s="32" t="s">
        <v>812</v>
      </c>
      <c r="C202" s="32" t="s">
        <v>813</v>
      </c>
      <c r="D202" s="32" t="s">
        <v>814</v>
      </c>
    </row>
    <row r="203" spans="1:4" ht="15">
      <c r="A203" s="40"/>
      <c r="B203" s="32" t="s">
        <v>815</v>
      </c>
      <c r="C203" s="32" t="s">
        <v>816</v>
      </c>
      <c r="D203" s="32" t="s">
        <v>817</v>
      </c>
    </row>
    <row r="204" spans="1:4" ht="15">
      <c r="A204" s="40"/>
      <c r="B204" s="32" t="s">
        <v>818</v>
      </c>
      <c r="C204" s="32" t="s">
        <v>819</v>
      </c>
      <c r="D204" s="32" t="s">
        <v>820</v>
      </c>
    </row>
    <row r="205" spans="1:4" ht="15">
      <c r="A205" s="40"/>
      <c r="B205" s="32" t="s">
        <v>821</v>
      </c>
      <c r="C205" s="32" t="s">
        <v>822</v>
      </c>
      <c r="D205" s="32" t="s">
        <v>823</v>
      </c>
    </row>
    <row r="206" spans="1:4" ht="15">
      <c r="A206" s="40"/>
      <c r="B206" s="32" t="s">
        <v>824</v>
      </c>
      <c r="C206" s="32" t="s">
        <v>825</v>
      </c>
      <c r="D206" s="32" t="s">
        <v>826</v>
      </c>
    </row>
    <row r="207" spans="1:4" ht="15">
      <c r="A207" s="40"/>
      <c r="B207" s="32" t="s">
        <v>827</v>
      </c>
      <c r="C207" s="32" t="s">
        <v>828</v>
      </c>
      <c r="D207" s="32" t="s">
        <v>829</v>
      </c>
    </row>
    <row r="208" spans="1:4" ht="15">
      <c r="A208" s="40"/>
      <c r="B208" s="32" t="s">
        <v>830</v>
      </c>
      <c r="C208" s="32" t="s">
        <v>831</v>
      </c>
      <c r="D208" s="32" t="s">
        <v>832</v>
      </c>
    </row>
    <row r="209" spans="1:4" ht="15">
      <c r="A209" s="40"/>
      <c r="B209" s="32" t="s">
        <v>833</v>
      </c>
      <c r="C209" s="32" t="s">
        <v>834</v>
      </c>
      <c r="D209" s="32" t="s">
        <v>835</v>
      </c>
    </row>
    <row r="210" spans="1:4" ht="15">
      <c r="A210" s="40"/>
      <c r="B210" s="32" t="s">
        <v>836</v>
      </c>
      <c r="C210" s="32" t="s">
        <v>837</v>
      </c>
      <c r="D210" s="32" t="s">
        <v>838</v>
      </c>
    </row>
    <row r="211" spans="1:4" ht="15">
      <c r="A211" s="40"/>
      <c r="B211" s="32" t="s">
        <v>839</v>
      </c>
      <c r="C211" s="32" t="s">
        <v>840</v>
      </c>
      <c r="D211" s="32" t="s">
        <v>841</v>
      </c>
    </row>
    <row r="212" spans="1:4" ht="15">
      <c r="A212" s="40"/>
      <c r="B212" s="32" t="s">
        <v>842</v>
      </c>
      <c r="C212" s="32" t="s">
        <v>843</v>
      </c>
      <c r="D212" s="32" t="s">
        <v>844</v>
      </c>
    </row>
    <row r="213" spans="1:4" ht="15">
      <c r="A213" s="40"/>
      <c r="B213" s="32" t="s">
        <v>845</v>
      </c>
      <c r="C213" s="32" t="s">
        <v>846</v>
      </c>
      <c r="D213" s="32" t="s">
        <v>847</v>
      </c>
    </row>
    <row r="214" spans="1:4" ht="15">
      <c r="A214" s="40"/>
      <c r="B214" s="32" t="s">
        <v>848</v>
      </c>
      <c r="C214" s="32" t="s">
        <v>849</v>
      </c>
      <c r="D214" s="32" t="s">
        <v>850</v>
      </c>
    </row>
    <row r="215" spans="1:4" ht="15">
      <c r="A215" s="40"/>
      <c r="B215" s="32" t="s">
        <v>851</v>
      </c>
      <c r="C215" s="32" t="s">
        <v>852</v>
      </c>
      <c r="D215" s="32" t="s">
        <v>853</v>
      </c>
    </row>
    <row r="216" spans="1:4" ht="15">
      <c r="A216" s="40"/>
      <c r="B216" s="32" t="s">
        <v>854</v>
      </c>
      <c r="C216" s="32" t="s">
        <v>855</v>
      </c>
      <c r="D216" s="32" t="s">
        <v>856</v>
      </c>
    </row>
    <row r="217" spans="1:4" ht="15">
      <c r="A217" s="40"/>
      <c r="B217" s="32" t="s">
        <v>857</v>
      </c>
      <c r="C217" s="32" t="s">
        <v>858</v>
      </c>
      <c r="D217" s="32" t="s">
        <v>859</v>
      </c>
    </row>
    <row r="218" spans="1:4" ht="15">
      <c r="A218" s="40"/>
      <c r="B218" s="32" t="s">
        <v>860</v>
      </c>
      <c r="C218" s="32" t="s">
        <v>861</v>
      </c>
      <c r="D218" s="32" t="s">
        <v>862</v>
      </c>
    </row>
    <row r="219" spans="1:4" ht="15">
      <c r="A219" s="40"/>
      <c r="B219" s="32" t="s">
        <v>863</v>
      </c>
      <c r="C219" s="32" t="s">
        <v>864</v>
      </c>
      <c r="D219" s="32" t="s">
        <v>865</v>
      </c>
    </row>
    <row r="220" spans="1:4" ht="15">
      <c r="A220" s="40"/>
      <c r="B220" s="32" t="s">
        <v>866</v>
      </c>
      <c r="C220" s="32" t="s">
        <v>867</v>
      </c>
      <c r="D220" s="32" t="s">
        <v>868</v>
      </c>
    </row>
    <row r="221" spans="1:4" ht="15">
      <c r="A221" s="40"/>
      <c r="B221" s="32" t="s">
        <v>869</v>
      </c>
      <c r="C221" s="32" t="s">
        <v>870</v>
      </c>
      <c r="D221" s="32" t="s">
        <v>871</v>
      </c>
    </row>
    <row r="222" spans="1:4" ht="15">
      <c r="A222" s="40"/>
      <c r="B222" s="32" t="s">
        <v>872</v>
      </c>
      <c r="C222" s="32" t="s">
        <v>872</v>
      </c>
      <c r="D222" s="32" t="s">
        <v>873</v>
      </c>
    </row>
    <row r="223" spans="1:4" ht="15">
      <c r="A223" s="40"/>
      <c r="B223" s="32" t="s">
        <v>874</v>
      </c>
      <c r="C223" s="32" t="s">
        <v>875</v>
      </c>
      <c r="D223" s="32" t="s">
        <v>876</v>
      </c>
    </row>
    <row r="224" spans="1:4" ht="15">
      <c r="A224" s="40"/>
      <c r="B224" s="32" t="s">
        <v>877</v>
      </c>
      <c r="C224" s="32" t="s">
        <v>878</v>
      </c>
      <c r="D224" s="32" t="s">
        <v>879</v>
      </c>
    </row>
    <row r="225" spans="1:4" ht="15">
      <c r="A225" s="40"/>
      <c r="B225" s="32" t="s">
        <v>880</v>
      </c>
      <c r="C225" s="32" t="s">
        <v>881</v>
      </c>
      <c r="D225" s="32" t="s">
        <v>882</v>
      </c>
    </row>
    <row r="226" spans="1:4" ht="15">
      <c r="A226" s="40"/>
      <c r="B226" s="32" t="s">
        <v>883</v>
      </c>
      <c r="C226" s="32" t="s">
        <v>884</v>
      </c>
      <c r="D226" s="32" t="s">
        <v>885</v>
      </c>
    </row>
    <row r="227" spans="1:4" ht="15">
      <c r="A227" s="40"/>
      <c r="B227" s="32" t="s">
        <v>886</v>
      </c>
      <c r="C227" s="32" t="s">
        <v>887</v>
      </c>
      <c r="D227" s="32" t="s">
        <v>888</v>
      </c>
    </row>
    <row r="228" spans="1:4" ht="15">
      <c r="A228" s="40"/>
      <c r="B228" s="32" t="s">
        <v>889</v>
      </c>
      <c r="C228" s="32" t="s">
        <v>890</v>
      </c>
      <c r="D228" s="32" t="s">
        <v>891</v>
      </c>
    </row>
    <row r="229" spans="1:4" ht="15">
      <c r="A229" s="40"/>
      <c r="B229" s="32" t="s">
        <v>892</v>
      </c>
      <c r="C229" s="32" t="s">
        <v>893</v>
      </c>
      <c r="D229" s="32" t="s">
        <v>894</v>
      </c>
    </row>
    <row r="230" spans="1:4" ht="15">
      <c r="A230" s="40"/>
      <c r="B230" s="32" t="s">
        <v>895</v>
      </c>
      <c r="C230" s="32" t="s">
        <v>896</v>
      </c>
      <c r="D230" s="32" t="s">
        <v>897</v>
      </c>
    </row>
    <row r="231" spans="1:4" ht="15">
      <c r="A231" s="40"/>
      <c r="B231" s="32" t="s">
        <v>898</v>
      </c>
      <c r="C231" s="32" t="s">
        <v>899</v>
      </c>
      <c r="D231" s="32" t="s">
        <v>900</v>
      </c>
    </row>
    <row r="232" spans="1:4" ht="15">
      <c r="A232" s="40"/>
      <c r="B232" s="32" t="s">
        <v>901</v>
      </c>
      <c r="C232" s="32" t="s">
        <v>902</v>
      </c>
      <c r="D232" s="32" t="s">
        <v>903</v>
      </c>
    </row>
    <row r="233" spans="1:4" ht="15">
      <c r="A233" s="40"/>
      <c r="B233" s="32" t="s">
        <v>904</v>
      </c>
      <c r="C233" s="32" t="s">
        <v>905</v>
      </c>
      <c r="D233" s="32" t="s">
        <v>906</v>
      </c>
    </row>
    <row r="234" spans="1:4" ht="15">
      <c r="A234" s="40"/>
      <c r="B234" s="32" t="s">
        <v>907</v>
      </c>
      <c r="C234" s="32" t="s">
        <v>908</v>
      </c>
      <c r="D234" s="32" t="s">
        <v>909</v>
      </c>
    </row>
    <row r="235" spans="1:4" ht="15">
      <c r="A235" s="40"/>
      <c r="B235" s="32" t="s">
        <v>910</v>
      </c>
      <c r="C235" s="32" t="s">
        <v>911</v>
      </c>
      <c r="D235" s="32" t="s">
        <v>912</v>
      </c>
    </row>
    <row r="236" spans="1:4" ht="15">
      <c r="A236" s="40"/>
      <c r="B236" s="32" t="s">
        <v>913</v>
      </c>
      <c r="C236" s="32" t="s">
        <v>914</v>
      </c>
      <c r="D236" s="32" t="s">
        <v>915</v>
      </c>
    </row>
    <row r="237" spans="1:4" ht="15">
      <c r="A237" s="40"/>
      <c r="B237" s="32" t="s">
        <v>916</v>
      </c>
      <c r="C237" s="32" t="s">
        <v>917</v>
      </c>
      <c r="D237" s="32" t="s">
        <v>918</v>
      </c>
    </row>
    <row r="238" spans="1:4" ht="15">
      <c r="A238" s="40"/>
      <c r="B238" s="32" t="s">
        <v>919</v>
      </c>
      <c r="C238" s="32" t="s">
        <v>920</v>
      </c>
      <c r="D238" s="32" t="s">
        <v>921</v>
      </c>
    </row>
    <row r="239" spans="1:4" ht="15">
      <c r="A239" s="40"/>
      <c r="B239" s="32" t="s">
        <v>922</v>
      </c>
      <c r="C239" s="32" t="s">
        <v>923</v>
      </c>
      <c r="D239" s="32" t="s">
        <v>924</v>
      </c>
    </row>
    <row r="240" spans="1:4" ht="15">
      <c r="A240" s="40"/>
      <c r="B240" s="32" t="s">
        <v>925</v>
      </c>
      <c r="C240" s="32" t="s">
        <v>926</v>
      </c>
      <c r="D240" s="32" t="s">
        <v>927</v>
      </c>
    </row>
    <row r="241" spans="1:4" ht="15">
      <c r="A241" s="40"/>
      <c r="B241" s="32" t="s">
        <v>928</v>
      </c>
      <c r="C241" s="32" t="s">
        <v>929</v>
      </c>
      <c r="D241" s="32" t="s">
        <v>930</v>
      </c>
    </row>
    <row r="242" spans="1:4" ht="15">
      <c r="A242" s="40"/>
      <c r="B242" s="32" t="s">
        <v>931</v>
      </c>
      <c r="C242" s="32" t="s">
        <v>932</v>
      </c>
      <c r="D242" s="32" t="s">
        <v>933</v>
      </c>
    </row>
    <row r="243" spans="1:4" ht="15">
      <c r="A243" s="40"/>
      <c r="B243" s="32" t="s">
        <v>934</v>
      </c>
      <c r="C243" s="32" t="s">
        <v>935</v>
      </c>
      <c r="D243" s="32" t="s">
        <v>936</v>
      </c>
    </row>
    <row r="244" spans="1:4" ht="15">
      <c r="A244" s="40"/>
      <c r="B244" s="32" t="s">
        <v>937</v>
      </c>
      <c r="C244" s="32" t="s">
        <v>938</v>
      </c>
      <c r="D244" s="32" t="s">
        <v>939</v>
      </c>
    </row>
    <row r="245" spans="1:4" ht="15">
      <c r="A245" s="40"/>
      <c r="B245" s="32" t="s">
        <v>940</v>
      </c>
      <c r="C245" s="32" t="s">
        <v>941</v>
      </c>
      <c r="D245" s="32" t="s">
        <v>942</v>
      </c>
    </row>
    <row r="246" spans="1:4" ht="15">
      <c r="A246" s="40"/>
      <c r="B246" s="32" t="s">
        <v>943</v>
      </c>
      <c r="C246" s="32" t="s">
        <v>944</v>
      </c>
      <c r="D246" s="32" t="s">
        <v>945</v>
      </c>
    </row>
    <row r="247" spans="1:4" ht="15">
      <c r="A247" s="40"/>
      <c r="B247" s="32" t="s">
        <v>946</v>
      </c>
      <c r="C247" s="32" t="s">
        <v>947</v>
      </c>
      <c r="D247" s="32" t="s">
        <v>948</v>
      </c>
    </row>
    <row r="248" spans="1:4" ht="15">
      <c r="A248" s="40"/>
      <c r="B248" s="32" t="s">
        <v>949</v>
      </c>
      <c r="C248" s="32" t="s">
        <v>950</v>
      </c>
      <c r="D248" s="32" t="s">
        <v>951</v>
      </c>
    </row>
    <row r="249" spans="1:4" ht="15">
      <c r="A249" s="40"/>
      <c r="B249" s="32" t="s">
        <v>952</v>
      </c>
      <c r="C249" s="32" t="s">
        <v>953</v>
      </c>
      <c r="D249" s="32" t="s">
        <v>954</v>
      </c>
    </row>
    <row r="250" spans="1:4" ht="15">
      <c r="A250" s="40"/>
      <c r="B250" s="32" t="s">
        <v>955</v>
      </c>
      <c r="C250" s="32" t="s">
        <v>956</v>
      </c>
      <c r="D250" s="32" t="s">
        <v>957</v>
      </c>
    </row>
    <row r="251" spans="1:4" ht="15">
      <c r="A251" s="40"/>
      <c r="B251" s="32" t="s">
        <v>958</v>
      </c>
      <c r="C251" s="32" t="s">
        <v>959</v>
      </c>
      <c r="D251" s="32" t="s">
        <v>960</v>
      </c>
    </row>
    <row r="252" spans="1:4" ht="15">
      <c r="A252" s="40"/>
      <c r="B252" s="32" t="s">
        <v>961</v>
      </c>
      <c r="C252" s="32" t="s">
        <v>962</v>
      </c>
      <c r="D252" s="32" t="s">
        <v>963</v>
      </c>
    </row>
    <row r="253" spans="1:4" ht="15">
      <c r="A253" s="40"/>
      <c r="B253" s="32" t="s">
        <v>964</v>
      </c>
      <c r="C253" s="32" t="s">
        <v>965</v>
      </c>
      <c r="D253" s="32" t="s">
        <v>966</v>
      </c>
    </row>
    <row r="254" spans="1:4" ht="15">
      <c r="A254" s="40"/>
      <c r="B254" s="32" t="s">
        <v>967</v>
      </c>
      <c r="C254" s="32" t="s">
        <v>968</v>
      </c>
      <c r="D254" s="32" t="s">
        <v>969</v>
      </c>
    </row>
    <row r="255" spans="1:4" ht="15">
      <c r="A255" s="40"/>
      <c r="B255" s="32" t="s">
        <v>970</v>
      </c>
      <c r="C255" s="32" t="s">
        <v>971</v>
      </c>
      <c r="D255" s="32" t="s">
        <v>972</v>
      </c>
    </row>
    <row r="256" spans="1:4" ht="15">
      <c r="A256" s="40"/>
      <c r="B256" s="32" t="s">
        <v>973</v>
      </c>
      <c r="C256" s="32" t="s">
        <v>974</v>
      </c>
      <c r="D256" s="32" t="s">
        <v>975</v>
      </c>
    </row>
    <row r="257" spans="1:4" ht="15">
      <c r="A257" s="40"/>
      <c r="B257" s="32" t="s">
        <v>976</v>
      </c>
      <c r="C257" s="32" t="s">
        <v>977</v>
      </c>
      <c r="D257" s="32" t="s">
        <v>978</v>
      </c>
    </row>
    <row r="258" spans="1:4" ht="15">
      <c r="A258" s="40"/>
      <c r="B258" s="32" t="s">
        <v>979</v>
      </c>
      <c r="C258" s="32" t="s">
        <v>980</v>
      </c>
      <c r="D258" s="32" t="s">
        <v>981</v>
      </c>
    </row>
    <row r="259" spans="1:4" ht="15">
      <c r="A259" s="40"/>
      <c r="B259" s="32" t="s">
        <v>982</v>
      </c>
      <c r="C259" s="32" t="s">
        <v>983</v>
      </c>
      <c r="D259" s="32" t="s">
        <v>984</v>
      </c>
    </row>
    <row r="260" spans="1:4" ht="15">
      <c r="A260" s="40"/>
      <c r="B260" s="32" t="s">
        <v>985</v>
      </c>
      <c r="C260" s="32" t="s">
        <v>986</v>
      </c>
      <c r="D260" s="32" t="s">
        <v>987</v>
      </c>
    </row>
    <row r="261" spans="1:4" ht="15">
      <c r="A261" s="40"/>
      <c r="B261" s="32" t="s">
        <v>988</v>
      </c>
      <c r="C261" s="32" t="s">
        <v>989</v>
      </c>
      <c r="D261" s="32" t="s">
        <v>990</v>
      </c>
    </row>
    <row r="262" spans="1:4" ht="15">
      <c r="A262" s="40"/>
      <c r="B262" s="32" t="s">
        <v>991</v>
      </c>
      <c r="C262" s="32" t="s">
        <v>992</v>
      </c>
      <c r="D262" s="32" t="s">
        <v>993</v>
      </c>
    </row>
    <row r="263" spans="1:4" ht="15">
      <c r="A263" s="40"/>
      <c r="B263" s="32" t="s">
        <v>994</v>
      </c>
      <c r="C263" s="32" t="s">
        <v>995</v>
      </c>
      <c r="D263" s="32" t="s">
        <v>996</v>
      </c>
    </row>
    <row r="264" spans="1:4" ht="15">
      <c r="A264" s="40"/>
      <c r="B264" s="32" t="s">
        <v>997</v>
      </c>
      <c r="C264" s="32" t="s">
        <v>998</v>
      </c>
      <c r="D264" s="32" t="s">
        <v>999</v>
      </c>
    </row>
    <row r="265" spans="1:4" ht="15">
      <c r="A265" s="40"/>
      <c r="B265" s="32" t="s">
        <v>1000</v>
      </c>
      <c r="C265" s="32" t="s">
        <v>1001</v>
      </c>
      <c r="D265" s="32" t="s">
        <v>1002</v>
      </c>
    </row>
    <row r="266" spans="1:4" ht="15">
      <c r="A266" s="40"/>
      <c r="B266" s="32" t="s">
        <v>1003</v>
      </c>
      <c r="C266" s="32" t="s">
        <v>1004</v>
      </c>
      <c r="D266" s="32" t="s">
        <v>1005</v>
      </c>
    </row>
    <row r="267" spans="1:4" ht="15">
      <c r="A267" s="40"/>
      <c r="B267" s="32" t="s">
        <v>1006</v>
      </c>
      <c r="C267" s="32" t="s">
        <v>1007</v>
      </c>
      <c r="D267" s="32" t="s">
        <v>1008</v>
      </c>
    </row>
    <row r="268" spans="1:4" ht="15">
      <c r="A268" s="40"/>
      <c r="B268" s="32" t="s">
        <v>1009</v>
      </c>
      <c r="C268" s="32" t="s">
        <v>1010</v>
      </c>
      <c r="D268" s="32" t="s">
        <v>1011</v>
      </c>
    </row>
    <row r="269" spans="1:4" ht="15">
      <c r="A269" s="40"/>
      <c r="B269" s="32" t="s">
        <v>1012</v>
      </c>
      <c r="C269" s="32" t="s">
        <v>1013</v>
      </c>
      <c r="D269" s="32" t="s">
        <v>1014</v>
      </c>
    </row>
    <row r="270" spans="1:4" ht="15">
      <c r="A270" s="40"/>
      <c r="B270" s="32" t="s">
        <v>1015</v>
      </c>
      <c r="C270" s="32" t="s">
        <v>1016</v>
      </c>
      <c r="D270" s="32" t="s">
        <v>1017</v>
      </c>
    </row>
    <row r="271" spans="1:4" ht="15">
      <c r="A271" s="40"/>
      <c r="B271" s="32" t="s">
        <v>1018</v>
      </c>
      <c r="C271" s="32" t="s">
        <v>1019</v>
      </c>
      <c r="D271" s="32" t="s">
        <v>1020</v>
      </c>
    </row>
    <row r="272" spans="1:4" ht="15">
      <c r="A272" s="40"/>
      <c r="B272" s="32" t="s">
        <v>1021</v>
      </c>
      <c r="C272" s="32" t="s">
        <v>1022</v>
      </c>
      <c r="D272" s="32" t="s">
        <v>1023</v>
      </c>
    </row>
    <row r="273" spans="1:4" ht="15">
      <c r="A273" s="40"/>
      <c r="B273" s="32" t="s">
        <v>1024</v>
      </c>
      <c r="C273" s="32" t="s">
        <v>1025</v>
      </c>
      <c r="D273" s="32" t="s">
        <v>1026</v>
      </c>
    </row>
    <row r="274" spans="1:4" ht="15">
      <c r="A274" s="40"/>
      <c r="B274" s="32" t="s">
        <v>1027</v>
      </c>
      <c r="C274" s="32" t="s">
        <v>1028</v>
      </c>
      <c r="D274" s="32" t="s">
        <v>1029</v>
      </c>
    </row>
    <row r="275" spans="1:4" ht="15">
      <c r="A275" s="40"/>
      <c r="B275" s="32" t="s">
        <v>1030</v>
      </c>
      <c r="C275" s="32" t="s">
        <v>1031</v>
      </c>
      <c r="D275" s="32" t="s">
        <v>1032</v>
      </c>
    </row>
    <row r="276" spans="1:4" ht="15">
      <c r="A276" s="40"/>
      <c r="B276" s="32" t="s">
        <v>1033</v>
      </c>
      <c r="C276" s="32" t="s">
        <v>1034</v>
      </c>
      <c r="D276" s="32" t="s">
        <v>1035</v>
      </c>
    </row>
    <row r="277" spans="1:4" ht="15">
      <c r="A277" s="40"/>
      <c r="B277" s="32" t="s">
        <v>1036</v>
      </c>
      <c r="C277" s="32" t="s">
        <v>1037</v>
      </c>
      <c r="D277" s="32" t="s">
        <v>1038</v>
      </c>
    </row>
    <row r="278" spans="1:4" ht="15">
      <c r="A278" s="40"/>
      <c r="B278" s="32" t="s">
        <v>1039</v>
      </c>
      <c r="C278" s="32" t="s">
        <v>1040</v>
      </c>
      <c r="D278" s="32" t="s">
        <v>1041</v>
      </c>
    </row>
    <row r="279" spans="1:4" ht="15">
      <c r="A279" s="40"/>
      <c r="B279" s="32" t="s">
        <v>1042</v>
      </c>
      <c r="C279" s="32" t="s">
        <v>1043</v>
      </c>
      <c r="D279" s="32" t="s">
        <v>1044</v>
      </c>
    </row>
    <row r="280" spans="1:4" ht="15">
      <c r="A280" s="40"/>
      <c r="B280" s="32" t="s">
        <v>1045</v>
      </c>
      <c r="C280" s="32" t="s">
        <v>1046</v>
      </c>
      <c r="D280" s="32" t="s">
        <v>1047</v>
      </c>
    </row>
    <row r="281" spans="1:4" ht="15">
      <c r="A281" s="40"/>
      <c r="B281" s="32" t="s">
        <v>1048</v>
      </c>
      <c r="C281" s="32" t="s">
        <v>1049</v>
      </c>
      <c r="D281" s="32" t="s">
        <v>1050</v>
      </c>
    </row>
    <row r="282" spans="1:4" ht="15">
      <c r="A282" s="40"/>
      <c r="B282" s="32" t="s">
        <v>1051</v>
      </c>
      <c r="C282" s="32" t="s">
        <v>1052</v>
      </c>
      <c r="D282" s="32" t="s">
        <v>1053</v>
      </c>
    </row>
    <row r="283" spans="1:4" ht="15">
      <c r="A283" s="40"/>
      <c r="B283" s="32" t="s">
        <v>1054</v>
      </c>
      <c r="C283" s="32" t="s">
        <v>1055</v>
      </c>
      <c r="D283" s="32" t="s">
        <v>1056</v>
      </c>
    </row>
    <row r="284" spans="1:4" ht="15">
      <c r="A284" s="40"/>
      <c r="B284" s="32" t="s">
        <v>1057</v>
      </c>
      <c r="C284" s="32" t="s">
        <v>1058</v>
      </c>
      <c r="D284" s="32" t="s">
        <v>1059</v>
      </c>
    </row>
    <row r="285" spans="1:4" ht="15">
      <c r="A285" s="40"/>
      <c r="B285" s="32" t="s">
        <v>1060</v>
      </c>
      <c r="C285" s="32" t="s">
        <v>1061</v>
      </c>
      <c r="D285" s="32" t="s">
        <v>1062</v>
      </c>
    </row>
    <row r="286" spans="1:4" ht="15">
      <c r="A286" s="40"/>
      <c r="B286" s="32" t="s">
        <v>1063</v>
      </c>
      <c r="C286" s="32" t="s">
        <v>1064</v>
      </c>
      <c r="D286" s="32" t="s">
        <v>1065</v>
      </c>
    </row>
    <row r="287" spans="1:4" ht="15">
      <c r="A287" s="40"/>
      <c r="B287" s="32" t="s">
        <v>1066</v>
      </c>
      <c r="C287" s="32" t="s">
        <v>1067</v>
      </c>
      <c r="D287" s="32" t="s">
        <v>1068</v>
      </c>
    </row>
    <row r="288" spans="1:4" ht="15">
      <c r="A288" s="40"/>
      <c r="B288" s="32" t="s">
        <v>1069</v>
      </c>
      <c r="C288" s="32" t="s">
        <v>1070</v>
      </c>
      <c r="D288" s="32" t="s">
        <v>1071</v>
      </c>
    </row>
    <row r="289" spans="1:4" ht="15">
      <c r="A289" s="40"/>
      <c r="B289" s="32" t="s">
        <v>1072</v>
      </c>
      <c r="C289" s="32" t="s">
        <v>1073</v>
      </c>
      <c r="D289" s="32" t="s">
        <v>1074</v>
      </c>
    </row>
    <row r="290" spans="1:4" ht="15">
      <c r="A290" s="40"/>
      <c r="B290" s="32" t="s">
        <v>1075</v>
      </c>
      <c r="C290" s="32" t="s">
        <v>1076</v>
      </c>
      <c r="D290" s="32" t="s">
        <v>1077</v>
      </c>
    </row>
    <row r="291" spans="1:4" ht="15">
      <c r="A291" s="40"/>
      <c r="B291" s="32" t="s">
        <v>1078</v>
      </c>
      <c r="C291" s="32" t="s">
        <v>1079</v>
      </c>
      <c r="D291" s="32" t="s">
        <v>1080</v>
      </c>
    </row>
    <row r="292" spans="1:4" ht="15">
      <c r="A292" s="40"/>
      <c r="B292" s="32" t="s">
        <v>1081</v>
      </c>
      <c r="C292" s="32" t="s">
        <v>1082</v>
      </c>
      <c r="D292" s="32" t="s">
        <v>1083</v>
      </c>
    </row>
    <row r="293" spans="1:4" ht="15">
      <c r="A293" s="40"/>
      <c r="B293" s="32" t="s">
        <v>1084</v>
      </c>
      <c r="C293" s="32" t="s">
        <v>1085</v>
      </c>
      <c r="D293" s="32" t="s">
        <v>1086</v>
      </c>
    </row>
    <row r="294" spans="1:4" ht="15">
      <c r="A294" s="40"/>
      <c r="B294" s="32" t="s">
        <v>1087</v>
      </c>
      <c r="C294" s="32" t="s">
        <v>1088</v>
      </c>
      <c r="D294" s="32" t="s">
        <v>1089</v>
      </c>
    </row>
    <row r="295" spans="1:4" ht="15">
      <c r="A295" s="40"/>
      <c r="B295" s="32" t="s">
        <v>1090</v>
      </c>
      <c r="C295" s="32" t="s">
        <v>1091</v>
      </c>
      <c r="D295" s="32" t="s">
        <v>1092</v>
      </c>
    </row>
    <row r="296" spans="1:4" ht="15">
      <c r="A296" s="40"/>
      <c r="B296" s="32" t="s">
        <v>1093</v>
      </c>
      <c r="C296" s="32" t="s">
        <v>1091</v>
      </c>
      <c r="D296" s="32" t="s">
        <v>1092</v>
      </c>
    </row>
    <row r="297" spans="1:4" ht="15">
      <c r="A297" s="40"/>
      <c r="B297" s="32" t="s">
        <v>1094</v>
      </c>
      <c r="C297" s="32" t="s">
        <v>1095</v>
      </c>
      <c r="D297" s="32" t="s">
        <v>1096</v>
      </c>
    </row>
    <row r="298" spans="1:4" ht="15">
      <c r="A298" s="40"/>
      <c r="B298" s="32" t="s">
        <v>1097</v>
      </c>
      <c r="C298" s="32" t="s">
        <v>1095</v>
      </c>
      <c r="D298" s="32" t="s">
        <v>1096</v>
      </c>
    </row>
    <row r="299" spans="1:4" ht="15">
      <c r="A299" s="40"/>
      <c r="B299" s="32" t="s">
        <v>1098</v>
      </c>
      <c r="C299" s="32" t="s">
        <v>1095</v>
      </c>
      <c r="D299" s="32" t="s">
        <v>1099</v>
      </c>
    </row>
    <row r="300" spans="1:4" ht="15">
      <c r="A300" s="40"/>
      <c r="B300" s="32" t="s">
        <v>1100</v>
      </c>
      <c r="C300" s="32" t="s">
        <v>1095</v>
      </c>
      <c r="D300" s="32" t="s">
        <v>1096</v>
      </c>
    </row>
    <row r="301" spans="1:4" ht="15">
      <c r="A301" s="40"/>
      <c r="B301" s="32" t="s">
        <v>1101</v>
      </c>
      <c r="C301" s="32" t="s">
        <v>1095</v>
      </c>
      <c r="D301" s="32" t="s">
        <v>1096</v>
      </c>
    </row>
    <row r="302" spans="1:4" ht="15">
      <c r="A302" s="40"/>
      <c r="B302" s="32" t="s">
        <v>1102</v>
      </c>
      <c r="C302" s="32" t="s">
        <v>1103</v>
      </c>
      <c r="D302" s="32" t="s">
        <v>1104</v>
      </c>
    </row>
    <row r="303" spans="1:4" ht="15">
      <c r="A303" s="40"/>
      <c r="B303" s="32" t="s">
        <v>1105</v>
      </c>
      <c r="C303" s="32" t="s">
        <v>1106</v>
      </c>
      <c r="D303" s="32" t="s">
        <v>1107</v>
      </c>
    </row>
    <row r="304" spans="1:4" ht="15">
      <c r="A304" s="40"/>
      <c r="B304" s="32" t="s">
        <v>1108</v>
      </c>
      <c r="C304" s="32" t="s">
        <v>1109</v>
      </c>
      <c r="D304" s="32" t="s">
        <v>1110</v>
      </c>
    </row>
    <row r="305" spans="1:4" ht="15">
      <c r="A305" s="40"/>
      <c r="B305" s="32" t="s">
        <v>1111</v>
      </c>
      <c r="C305" s="32" t="s">
        <v>1112</v>
      </c>
      <c r="D305" s="32" t="s">
        <v>1113</v>
      </c>
    </row>
    <row r="306" spans="1:4" ht="15">
      <c r="A306" s="40"/>
      <c r="B306" s="32" t="s">
        <v>1114</v>
      </c>
      <c r="C306" s="32" t="s">
        <v>1115</v>
      </c>
      <c r="D306" s="32" t="s">
        <v>1116</v>
      </c>
    </row>
    <row r="307" spans="1:4" ht="15">
      <c r="A307" s="40"/>
      <c r="B307" s="32" t="s">
        <v>1117</v>
      </c>
      <c r="C307" s="32" t="s">
        <v>1118</v>
      </c>
      <c r="D307" s="32" t="s">
        <v>1119</v>
      </c>
    </row>
    <row r="308" spans="1:4" ht="15">
      <c r="A308" s="40"/>
      <c r="B308" s="32" t="s">
        <v>1120</v>
      </c>
      <c r="C308" s="32" t="s">
        <v>1121</v>
      </c>
      <c r="D308" s="32" t="s">
        <v>1122</v>
      </c>
    </row>
    <row r="309" spans="1:4" ht="15">
      <c r="A309" s="40"/>
      <c r="B309" s="32" t="s">
        <v>1123</v>
      </c>
      <c r="C309" s="32" t="s">
        <v>1124</v>
      </c>
      <c r="D309" s="32" t="s">
        <v>1125</v>
      </c>
    </row>
    <row r="310" spans="1:4" ht="15">
      <c r="A310" s="40"/>
      <c r="B310" s="32" t="s">
        <v>1126</v>
      </c>
      <c r="C310" s="32" t="s">
        <v>1127</v>
      </c>
      <c r="D310" s="32" t="s">
        <v>1128</v>
      </c>
    </row>
    <row r="311" spans="1:4" ht="15">
      <c r="A311" s="40"/>
      <c r="B311" s="32" t="s">
        <v>1129</v>
      </c>
      <c r="C311" s="32" t="s">
        <v>1130</v>
      </c>
      <c r="D311" s="32" t="s">
        <v>1131</v>
      </c>
    </row>
    <row r="312" spans="1:4" ht="15">
      <c r="A312" s="40"/>
      <c r="B312" s="32" t="s">
        <v>1132</v>
      </c>
      <c r="C312" s="32" t="s">
        <v>1133</v>
      </c>
      <c r="D312" s="32" t="s">
        <v>1134</v>
      </c>
    </row>
    <row r="313" spans="1:4" ht="15">
      <c r="A313" s="40"/>
      <c r="B313" s="32" t="s">
        <v>1135</v>
      </c>
      <c r="C313" s="32" t="s">
        <v>1136</v>
      </c>
      <c r="D313" s="32" t="s">
        <v>1137</v>
      </c>
    </row>
    <row r="314" spans="1:4" ht="15">
      <c r="A314" s="40"/>
      <c r="B314" s="32" t="s">
        <v>1138</v>
      </c>
      <c r="C314" s="32" t="s">
        <v>1139</v>
      </c>
      <c r="D314" s="32" t="s">
        <v>1140</v>
      </c>
    </row>
    <row r="315" spans="1:4" ht="15">
      <c r="A315" s="40"/>
      <c r="B315" s="32" t="s">
        <v>1141</v>
      </c>
      <c r="C315" s="32" t="s">
        <v>1142</v>
      </c>
      <c r="D315" s="32" t="s">
        <v>1143</v>
      </c>
    </row>
    <row r="316" spans="1:4" ht="15">
      <c r="A316" s="40"/>
      <c r="B316" s="32" t="s">
        <v>1144</v>
      </c>
      <c r="C316" s="32" t="s">
        <v>1145</v>
      </c>
      <c r="D316" s="32" t="s">
        <v>1146</v>
      </c>
    </row>
    <row r="317" spans="1:4" ht="15">
      <c r="A317" s="40"/>
      <c r="B317" s="32" t="s">
        <v>1147</v>
      </c>
      <c r="C317" s="32" t="s">
        <v>1148</v>
      </c>
      <c r="D317" s="32" t="s">
        <v>1149</v>
      </c>
    </row>
    <row r="318" spans="1:4" ht="15">
      <c r="A318" s="40"/>
      <c r="B318" s="32" t="s">
        <v>1150</v>
      </c>
      <c r="C318" s="32" t="s">
        <v>1151</v>
      </c>
      <c r="D318" s="32" t="s">
        <v>1152</v>
      </c>
    </row>
    <row r="319" spans="1:4" ht="15">
      <c r="A319" s="40"/>
      <c r="B319" s="32" t="s">
        <v>1153</v>
      </c>
      <c r="C319" s="32" t="s">
        <v>1154</v>
      </c>
      <c r="D319" s="32" t="s">
        <v>1155</v>
      </c>
    </row>
    <row r="320" spans="1:4" ht="15">
      <c r="A320" s="40"/>
      <c r="B320" s="32" t="s">
        <v>1156</v>
      </c>
      <c r="C320" s="32" t="s">
        <v>1154</v>
      </c>
      <c r="D320" s="32" t="s">
        <v>1152</v>
      </c>
    </row>
    <row r="321" spans="1:4" ht="15">
      <c r="A321" s="40"/>
      <c r="B321" s="32" t="s">
        <v>1157</v>
      </c>
      <c r="C321" s="32" t="s">
        <v>1158</v>
      </c>
      <c r="D321" s="32" t="s">
        <v>1159</v>
      </c>
    </row>
    <row r="322" spans="1:4" ht="15">
      <c r="A322" s="40"/>
      <c r="B322" s="32" t="s">
        <v>1160</v>
      </c>
      <c r="C322" s="32" t="s">
        <v>1161</v>
      </c>
      <c r="D322" s="32" t="s">
        <v>1162</v>
      </c>
    </row>
    <row r="323" spans="1:4" ht="15">
      <c r="A323" s="40"/>
      <c r="B323" s="32" t="s">
        <v>1163</v>
      </c>
      <c r="C323" s="32" t="s">
        <v>1164</v>
      </c>
      <c r="D323" s="32" t="s">
        <v>1165</v>
      </c>
    </row>
    <row r="324" spans="1:4" ht="15">
      <c r="A324" s="40"/>
      <c r="B324" s="32" t="s">
        <v>1166</v>
      </c>
      <c r="C324" s="32" t="s">
        <v>1167</v>
      </c>
      <c r="D324" s="32" t="s">
        <v>1168</v>
      </c>
    </row>
    <row r="325" spans="1:4" ht="15">
      <c r="A325" s="40"/>
      <c r="B325" s="32" t="s">
        <v>1169</v>
      </c>
      <c r="C325" s="32" t="s">
        <v>1170</v>
      </c>
      <c r="D325" s="32" t="s">
        <v>1171</v>
      </c>
    </row>
    <row r="326" spans="1:4" ht="15">
      <c r="A326" s="40"/>
      <c r="B326" s="32" t="s">
        <v>1172</v>
      </c>
      <c r="C326" s="32" t="s">
        <v>1173</v>
      </c>
      <c r="D326" s="32" t="s">
        <v>1174</v>
      </c>
    </row>
    <row r="327" spans="1:4" ht="15">
      <c r="A327" s="40"/>
      <c r="B327" s="32" t="s">
        <v>1175</v>
      </c>
      <c r="C327" s="32" t="s">
        <v>1176</v>
      </c>
      <c r="D327" s="32" t="s">
        <v>1177</v>
      </c>
    </row>
    <row r="328" spans="1:4" ht="15">
      <c r="A328" s="40"/>
      <c r="B328" s="32" t="s">
        <v>1178</v>
      </c>
      <c r="C328" s="32" t="s">
        <v>1179</v>
      </c>
      <c r="D328" s="32" t="s">
        <v>1180</v>
      </c>
    </row>
    <row r="329" spans="1:4" ht="15">
      <c r="A329" s="40"/>
      <c r="B329" s="32" t="s">
        <v>1181</v>
      </c>
      <c r="C329" s="32" t="s">
        <v>1182</v>
      </c>
      <c r="D329" s="32" t="s">
        <v>1183</v>
      </c>
    </row>
    <row r="330" spans="1:4" ht="15">
      <c r="A330" s="40"/>
      <c r="B330" s="32" t="s">
        <v>1184</v>
      </c>
      <c r="C330" s="32" t="s">
        <v>1185</v>
      </c>
      <c r="D330" s="32" t="s">
        <v>1186</v>
      </c>
    </row>
    <row r="331" spans="1:4" ht="15">
      <c r="A331" s="40"/>
      <c r="B331" s="32" t="s">
        <v>1187</v>
      </c>
      <c r="C331" s="32" t="s">
        <v>1188</v>
      </c>
      <c r="D331" s="32" t="s">
        <v>1189</v>
      </c>
    </row>
    <row r="332" spans="1:4" ht="15">
      <c r="A332" s="40"/>
      <c r="B332" s="32" t="s">
        <v>1190</v>
      </c>
      <c r="C332" s="32" t="s">
        <v>1191</v>
      </c>
      <c r="D332" s="32" t="s">
        <v>1192</v>
      </c>
    </row>
    <row r="333" spans="1:4" ht="15">
      <c r="A333" s="40"/>
      <c r="B333" s="32" t="s">
        <v>1193</v>
      </c>
      <c r="C333" s="32" t="s">
        <v>1194</v>
      </c>
      <c r="D333" s="32" t="s">
        <v>1195</v>
      </c>
    </row>
    <row r="334" spans="1:4" ht="15">
      <c r="A334" s="40"/>
      <c r="B334" s="32" t="s">
        <v>1196</v>
      </c>
      <c r="C334" s="32" t="s">
        <v>1197</v>
      </c>
      <c r="D334" s="32" t="s">
        <v>1198</v>
      </c>
    </row>
    <row r="335" spans="1:4" ht="15">
      <c r="A335" s="40"/>
      <c r="B335" s="32" t="s">
        <v>1199</v>
      </c>
      <c r="C335" s="32" t="s">
        <v>1200</v>
      </c>
      <c r="D335" s="32" t="s">
        <v>1201</v>
      </c>
    </row>
    <row r="336" spans="1:4" ht="15">
      <c r="A336" s="40"/>
      <c r="B336" s="32" t="s">
        <v>1202</v>
      </c>
      <c r="C336" s="32" t="s">
        <v>1203</v>
      </c>
      <c r="D336" s="32" t="s">
        <v>1204</v>
      </c>
    </row>
    <row r="337" spans="1:4" ht="15">
      <c r="A337" s="40"/>
      <c r="B337" s="32" t="s">
        <v>1205</v>
      </c>
      <c r="C337" s="32" t="s">
        <v>1206</v>
      </c>
      <c r="D337" s="32" t="s">
        <v>1207</v>
      </c>
    </row>
    <row r="338" spans="1:4" ht="15">
      <c r="A338" s="40"/>
      <c r="B338" s="32" t="s">
        <v>1208</v>
      </c>
      <c r="C338" s="32" t="s">
        <v>1209</v>
      </c>
      <c r="D338" s="32" t="s">
        <v>1210</v>
      </c>
    </row>
    <row r="339" spans="1:4" ht="15">
      <c r="A339" s="40"/>
      <c r="B339" s="32" t="s">
        <v>1211</v>
      </c>
      <c r="C339" s="32" t="s">
        <v>1212</v>
      </c>
      <c r="D339" s="32" t="s">
        <v>1213</v>
      </c>
    </row>
    <row r="340" spans="1:4" ht="15">
      <c r="A340" s="40"/>
      <c r="B340" s="32" t="s">
        <v>1214</v>
      </c>
      <c r="C340" s="32" t="s">
        <v>1215</v>
      </c>
      <c r="D340" s="32" t="s">
        <v>1216</v>
      </c>
    </row>
    <row r="341" spans="1:4" ht="15">
      <c r="A341" s="40"/>
      <c r="B341" s="32" t="s">
        <v>1217</v>
      </c>
      <c r="C341" s="32" t="s">
        <v>1218</v>
      </c>
      <c r="D341" s="32" t="s">
        <v>1219</v>
      </c>
    </row>
    <row r="342" spans="1:4" ht="15">
      <c r="A342" s="40"/>
      <c r="B342" s="32" t="s">
        <v>1220</v>
      </c>
      <c r="C342" s="32" t="s">
        <v>1221</v>
      </c>
      <c r="D342" s="32" t="s">
        <v>1222</v>
      </c>
    </row>
    <row r="343" spans="1:4" ht="15">
      <c r="A343" s="40"/>
      <c r="B343" s="32" t="s">
        <v>1223</v>
      </c>
      <c r="C343" s="32" t="s">
        <v>1224</v>
      </c>
      <c r="D343" s="32" t="s">
        <v>1225</v>
      </c>
    </row>
    <row r="344" spans="1:4" ht="15">
      <c r="A344" s="40"/>
      <c r="B344" s="32" t="s">
        <v>1226</v>
      </c>
      <c r="C344" s="32" t="s">
        <v>1227</v>
      </c>
      <c r="D344" s="32" t="s">
        <v>1228</v>
      </c>
    </row>
    <row r="345" spans="1:4" ht="15">
      <c r="A345" s="40"/>
      <c r="B345" s="32" t="s">
        <v>1229</v>
      </c>
      <c r="C345" s="32" t="s">
        <v>1230</v>
      </c>
      <c r="D345" s="32" t="s">
        <v>1231</v>
      </c>
    </row>
    <row r="346" spans="1:4" ht="15">
      <c r="A346" s="40"/>
      <c r="B346" s="32" t="s">
        <v>1232</v>
      </c>
      <c r="C346" s="32" t="s">
        <v>1233</v>
      </c>
      <c r="D346" s="32" t="s">
        <v>1234</v>
      </c>
    </row>
    <row r="347" spans="1:4" ht="15">
      <c r="A347" s="40"/>
      <c r="B347" s="32" t="s">
        <v>1235</v>
      </c>
      <c r="C347" s="32" t="s">
        <v>1236</v>
      </c>
      <c r="D347" s="32" t="s">
        <v>1237</v>
      </c>
    </row>
    <row r="348" spans="1:4" ht="15">
      <c r="A348" s="40"/>
      <c r="B348" s="32" t="s">
        <v>1238</v>
      </c>
      <c r="C348" s="32" t="s">
        <v>1239</v>
      </c>
      <c r="D348" s="32" t="s">
        <v>1240</v>
      </c>
    </row>
    <row r="349" spans="1:4" ht="15">
      <c r="A349" s="40"/>
      <c r="B349" s="32" t="s">
        <v>1241</v>
      </c>
      <c r="C349" s="32" t="s">
        <v>1242</v>
      </c>
      <c r="D349" s="32" t="s">
        <v>1243</v>
      </c>
    </row>
    <row r="350" spans="1:4" ht="15">
      <c r="A350" s="40"/>
      <c r="B350" s="32" t="s">
        <v>1244</v>
      </c>
      <c r="C350" s="32" t="s">
        <v>1245</v>
      </c>
      <c r="D350" s="32" t="s">
        <v>1246</v>
      </c>
    </row>
    <row r="351" spans="1:4" ht="15">
      <c r="A351" s="40"/>
      <c r="B351" s="32" t="s">
        <v>1247</v>
      </c>
      <c r="C351" s="32" t="s">
        <v>1248</v>
      </c>
      <c r="D351" s="32" t="s">
        <v>1249</v>
      </c>
    </row>
    <row r="352" spans="1:4" ht="15">
      <c r="A352" s="40"/>
      <c r="B352" s="32" t="s">
        <v>1250</v>
      </c>
      <c r="C352" s="32" t="s">
        <v>1251</v>
      </c>
      <c r="D352" s="32" t="s">
        <v>1252</v>
      </c>
    </row>
    <row r="353" spans="1:4" ht="15">
      <c r="A353" s="40"/>
      <c r="B353" s="32" t="s">
        <v>1253</v>
      </c>
      <c r="C353" s="32" t="s">
        <v>1254</v>
      </c>
      <c r="D353" s="32" t="s">
        <v>1255</v>
      </c>
    </row>
    <row r="354" spans="1:4" ht="15">
      <c r="A354" s="40"/>
      <c r="B354" s="32" t="s">
        <v>1256</v>
      </c>
      <c r="C354" s="32" t="s">
        <v>1257</v>
      </c>
      <c r="D354" s="32" t="s">
        <v>1258</v>
      </c>
    </row>
    <row r="355" spans="1:4" ht="15">
      <c r="A355" s="40"/>
      <c r="B355" s="32" t="s">
        <v>1259</v>
      </c>
      <c r="C355" s="32" t="s">
        <v>1260</v>
      </c>
      <c r="D355" s="32" t="s">
        <v>1261</v>
      </c>
    </row>
    <row r="356" spans="1:4" ht="15">
      <c r="A356" s="40"/>
      <c r="B356" s="32" t="s">
        <v>1262</v>
      </c>
      <c r="C356" s="32" t="s">
        <v>1263</v>
      </c>
      <c r="D356" s="32" t="s">
        <v>1264</v>
      </c>
    </row>
    <row r="357" spans="1:4" ht="15">
      <c r="A357" s="40"/>
      <c r="B357" s="32" t="s">
        <v>1265</v>
      </c>
      <c r="C357" s="32" t="s">
        <v>1266</v>
      </c>
      <c r="D357" s="32" t="s">
        <v>1267</v>
      </c>
    </row>
    <row r="358" spans="1:4" ht="15">
      <c r="A358" s="40"/>
      <c r="B358" s="32" t="s">
        <v>1268</v>
      </c>
      <c r="C358" s="32" t="s">
        <v>1269</v>
      </c>
      <c r="D358" s="32" t="s">
        <v>1270</v>
      </c>
    </row>
    <row r="359" spans="1:4" ht="15">
      <c r="A359" s="40"/>
      <c r="B359" s="32" t="s">
        <v>1271</v>
      </c>
      <c r="C359" s="32" t="s">
        <v>1272</v>
      </c>
      <c r="D359" s="32" t="s">
        <v>1273</v>
      </c>
    </row>
    <row r="360" spans="1:4" ht="15">
      <c r="A360" s="40"/>
      <c r="B360" s="32" t="s">
        <v>1274</v>
      </c>
      <c r="C360" s="32" t="s">
        <v>1275</v>
      </c>
      <c r="D360" s="32" t="s">
        <v>1276</v>
      </c>
    </row>
    <row r="361" spans="1:4" ht="15">
      <c r="A361" s="40"/>
      <c r="B361" s="32" t="s">
        <v>1277</v>
      </c>
      <c r="C361" s="32" t="s">
        <v>1278</v>
      </c>
      <c r="D361" s="32" t="s">
        <v>1279</v>
      </c>
    </row>
    <row r="362" spans="1:4" ht="15">
      <c r="A362" s="40"/>
      <c r="B362" s="32" t="s">
        <v>1280</v>
      </c>
      <c r="C362" s="32" t="s">
        <v>1281</v>
      </c>
      <c r="D362" s="32" t="s">
        <v>1282</v>
      </c>
    </row>
    <row r="363" spans="1:4" ht="15">
      <c r="A363" s="40"/>
      <c r="B363" s="32" t="s">
        <v>1283</v>
      </c>
      <c r="C363" s="32" t="s">
        <v>1284</v>
      </c>
      <c r="D363" s="32" t="s">
        <v>1285</v>
      </c>
    </row>
    <row r="364" spans="1:4" ht="15">
      <c r="A364" s="40"/>
      <c r="B364" s="32" t="s">
        <v>1286</v>
      </c>
      <c r="C364" s="32" t="s">
        <v>1287</v>
      </c>
      <c r="D364" s="32" t="s">
        <v>1288</v>
      </c>
    </row>
    <row r="365" spans="1:4" ht="15">
      <c r="A365" s="40"/>
      <c r="B365" s="32" t="s">
        <v>1289</v>
      </c>
      <c r="C365" s="32" t="s">
        <v>1290</v>
      </c>
      <c r="D365" s="32" t="s">
        <v>1291</v>
      </c>
    </row>
    <row r="366" spans="1:4" ht="15">
      <c r="A366" s="40"/>
      <c r="B366" s="32" t="s">
        <v>1292</v>
      </c>
      <c r="C366" s="32" t="s">
        <v>1293</v>
      </c>
      <c r="D366" s="32" t="s">
        <v>1294</v>
      </c>
    </row>
    <row r="367" spans="1:4" ht="15">
      <c r="A367" s="40"/>
      <c r="B367" s="32" t="s">
        <v>1295</v>
      </c>
      <c r="C367" s="32" t="s">
        <v>1296</v>
      </c>
      <c r="D367" s="32" t="s">
        <v>1297</v>
      </c>
    </row>
    <row r="368" spans="1:4" ht="15">
      <c r="A368" s="40"/>
      <c r="B368" s="32" t="s">
        <v>1298</v>
      </c>
      <c r="C368" s="32" t="s">
        <v>1299</v>
      </c>
      <c r="D368" s="32" t="s">
        <v>1300</v>
      </c>
    </row>
    <row r="369" spans="1:4" ht="15">
      <c r="A369" s="40"/>
      <c r="B369" s="32" t="s">
        <v>1301</v>
      </c>
      <c r="C369" s="32" t="s">
        <v>1302</v>
      </c>
      <c r="D369" s="32" t="s">
        <v>1303</v>
      </c>
    </row>
    <row r="370" spans="1:4" ht="15">
      <c r="A370" s="40"/>
      <c r="B370" s="32" t="s">
        <v>1304</v>
      </c>
      <c r="C370" s="32" t="s">
        <v>1305</v>
      </c>
      <c r="D370" s="32" t="s">
        <v>1306</v>
      </c>
    </row>
    <row r="371" spans="1:4" ht="15">
      <c r="A371" s="40"/>
      <c r="B371" s="32" t="s">
        <v>1307</v>
      </c>
      <c r="C371" s="32" t="s">
        <v>1308</v>
      </c>
      <c r="D371" s="32" t="s">
        <v>1309</v>
      </c>
    </row>
    <row r="372" spans="1:4" ht="15">
      <c r="A372" s="40"/>
      <c r="B372" s="32" t="s">
        <v>1310</v>
      </c>
      <c r="C372" s="32" t="s">
        <v>1311</v>
      </c>
      <c r="D372" s="32" t="s">
        <v>1312</v>
      </c>
    </row>
    <row r="373" spans="1:4" ht="15">
      <c r="A373" s="40"/>
      <c r="B373" s="32" t="s">
        <v>1313</v>
      </c>
      <c r="C373" s="32" t="s">
        <v>1314</v>
      </c>
      <c r="D373" s="32" t="s">
        <v>1315</v>
      </c>
    </row>
    <row r="374" spans="1:4" ht="15">
      <c r="A374" s="40"/>
      <c r="B374" s="32" t="s">
        <v>1316</v>
      </c>
      <c r="C374" s="32" t="s">
        <v>1317</v>
      </c>
      <c r="D374" s="32" t="s">
        <v>1318</v>
      </c>
    </row>
    <row r="375" spans="1:4" ht="15">
      <c r="A375" s="40"/>
      <c r="B375" s="32" t="s">
        <v>1319</v>
      </c>
      <c r="C375" s="32" t="s">
        <v>1320</v>
      </c>
      <c r="D375" s="32" t="s">
        <v>1321</v>
      </c>
    </row>
    <row r="376" spans="1:4" ht="15">
      <c r="A376" s="40"/>
      <c r="B376" s="32" t="s">
        <v>1322</v>
      </c>
      <c r="C376" s="32" t="s">
        <v>1323</v>
      </c>
      <c r="D376" s="32" t="s">
        <v>1324</v>
      </c>
    </row>
    <row r="377" spans="1:4" ht="15">
      <c r="A377" s="40"/>
      <c r="B377" s="32" t="s">
        <v>1325</v>
      </c>
      <c r="C377" s="32" t="s">
        <v>1326</v>
      </c>
      <c r="D377" s="32" t="s">
        <v>1327</v>
      </c>
    </row>
    <row r="378" spans="1:4" ht="15">
      <c r="A378" s="40"/>
      <c r="B378" s="32" t="s">
        <v>1328</v>
      </c>
      <c r="C378" s="32" t="s">
        <v>1329</v>
      </c>
      <c r="D378" s="32" t="s">
        <v>1330</v>
      </c>
    </row>
    <row r="379" spans="1:4" ht="15">
      <c r="A379" s="40"/>
      <c r="B379" s="32" t="s">
        <v>1331</v>
      </c>
      <c r="C379" s="32" t="s">
        <v>1332</v>
      </c>
      <c r="D379" s="32" t="s">
        <v>1333</v>
      </c>
    </row>
    <row r="380" spans="1:4" ht="15">
      <c r="A380" s="40"/>
      <c r="B380" s="32" t="s">
        <v>1334</v>
      </c>
      <c r="C380" s="32" t="s">
        <v>1335</v>
      </c>
      <c r="D380" s="32" t="s">
        <v>1336</v>
      </c>
    </row>
    <row r="381" spans="1:4" ht="15">
      <c r="A381" s="40"/>
      <c r="B381" s="32" t="s">
        <v>1337</v>
      </c>
      <c r="C381" s="32" t="s">
        <v>1338</v>
      </c>
      <c r="D381" s="32" t="s">
        <v>1339</v>
      </c>
    </row>
    <row r="382" spans="1:4" ht="15">
      <c r="A382" s="40"/>
      <c r="B382" s="32" t="s">
        <v>1340</v>
      </c>
      <c r="C382" s="32" t="s">
        <v>1341</v>
      </c>
      <c r="D382" s="32" t="s">
        <v>1342</v>
      </c>
    </row>
    <row r="383" spans="1:4" ht="15">
      <c r="A383" s="40"/>
      <c r="B383" s="32" t="s">
        <v>1343</v>
      </c>
      <c r="C383" s="32" t="s">
        <v>1344</v>
      </c>
      <c r="D383" s="32" t="s">
        <v>1345</v>
      </c>
    </row>
    <row r="384" spans="1:4" ht="15">
      <c r="A384" s="40"/>
      <c r="B384" s="32" t="s">
        <v>1346</v>
      </c>
      <c r="C384" s="32" t="s">
        <v>1347</v>
      </c>
      <c r="D384" s="32" t="s">
        <v>1348</v>
      </c>
    </row>
    <row r="385" spans="1:4" ht="15">
      <c r="A385" s="40"/>
      <c r="B385" s="32" t="s">
        <v>1349</v>
      </c>
      <c r="C385" s="32" t="s">
        <v>1350</v>
      </c>
      <c r="D385" s="32" t="s">
        <v>1351</v>
      </c>
    </row>
    <row r="386" spans="1:4" ht="15">
      <c r="A386" s="40"/>
      <c r="B386" s="32" t="s">
        <v>1352</v>
      </c>
      <c r="C386" s="32" t="s">
        <v>1353</v>
      </c>
      <c r="D386" s="32" t="s">
        <v>1354</v>
      </c>
    </row>
    <row r="387" spans="1:4" ht="15">
      <c r="A387" s="40"/>
      <c r="B387" s="32" t="s">
        <v>1355</v>
      </c>
      <c r="C387" s="32" t="s">
        <v>1356</v>
      </c>
      <c r="D387" s="32" t="s">
        <v>1357</v>
      </c>
    </row>
    <row r="388" spans="1:4" ht="15">
      <c r="A388" s="40"/>
      <c r="B388" s="32" t="s">
        <v>1358</v>
      </c>
      <c r="C388" s="32" t="s">
        <v>1359</v>
      </c>
      <c r="D388" s="32" t="s">
        <v>1360</v>
      </c>
    </row>
    <row r="389" spans="1:4" ht="15">
      <c r="A389" s="40"/>
      <c r="B389" s="32" t="s">
        <v>1361</v>
      </c>
      <c r="C389" s="32" t="s">
        <v>1362</v>
      </c>
      <c r="D389" s="32" t="s">
        <v>1363</v>
      </c>
    </row>
    <row r="390" spans="1:4" ht="15">
      <c r="A390" s="40"/>
      <c r="B390" s="32" t="s">
        <v>1364</v>
      </c>
      <c r="C390" s="32" t="s">
        <v>1365</v>
      </c>
      <c r="D390" s="32" t="s">
        <v>1366</v>
      </c>
    </row>
    <row r="391" spans="1:4" ht="15">
      <c r="A391" s="40"/>
      <c r="B391" s="32" t="s">
        <v>1367</v>
      </c>
      <c r="C391" s="32" t="s">
        <v>1368</v>
      </c>
      <c r="D391" s="32" t="s">
        <v>1369</v>
      </c>
    </row>
    <row r="392" spans="1:4" ht="15">
      <c r="A392" s="40"/>
      <c r="B392" s="32" t="s">
        <v>1370</v>
      </c>
      <c r="C392" s="32" t="s">
        <v>1371</v>
      </c>
      <c r="D392" s="32" t="s">
        <v>1372</v>
      </c>
    </row>
    <row r="393" spans="1:4" ht="15">
      <c r="A393" s="40"/>
      <c r="B393" s="32" t="s">
        <v>1373</v>
      </c>
      <c r="C393" s="32" t="s">
        <v>1374</v>
      </c>
      <c r="D393" s="32" t="s">
        <v>1375</v>
      </c>
    </row>
    <row r="394" spans="1:4" ht="15">
      <c r="A394" s="40"/>
      <c r="B394" s="32" t="s">
        <v>1376</v>
      </c>
      <c r="C394" s="32" t="s">
        <v>1377</v>
      </c>
      <c r="D394" s="32" t="s">
        <v>1378</v>
      </c>
    </row>
    <row r="395" spans="1:4" ht="15">
      <c r="A395" s="40"/>
      <c r="B395" s="32" t="s">
        <v>1379</v>
      </c>
      <c r="C395" s="32" t="s">
        <v>1380</v>
      </c>
      <c r="D395" s="32" t="s">
        <v>1381</v>
      </c>
    </row>
    <row r="396" spans="1:4" ht="15">
      <c r="A396" s="40"/>
      <c r="B396" s="32" t="s">
        <v>1382</v>
      </c>
      <c r="C396" s="32" t="s">
        <v>1383</v>
      </c>
      <c r="D396" s="32" t="s">
        <v>1384</v>
      </c>
    </row>
    <row r="397" spans="1:4" ht="15">
      <c r="A397" s="40"/>
      <c r="B397" s="32" t="s">
        <v>1385</v>
      </c>
      <c r="C397" s="32" t="s">
        <v>1386</v>
      </c>
      <c r="D397" s="32" t="s">
        <v>1387</v>
      </c>
    </row>
    <row r="398" spans="1:4" ht="15">
      <c r="A398" s="40"/>
      <c r="B398" s="32" t="s">
        <v>1388</v>
      </c>
      <c r="C398" s="32" t="s">
        <v>1389</v>
      </c>
      <c r="D398" s="32" t="s">
        <v>1390</v>
      </c>
    </row>
    <row r="399" spans="1:4" ht="15">
      <c r="A399" s="40"/>
      <c r="B399" s="32" t="s">
        <v>1391</v>
      </c>
      <c r="C399" s="32" t="s">
        <v>1392</v>
      </c>
      <c r="D399" s="32" t="s">
        <v>1393</v>
      </c>
    </row>
    <row r="400" spans="1:4" ht="15">
      <c r="A400" s="40"/>
      <c r="B400" s="32" t="s">
        <v>1394</v>
      </c>
      <c r="C400" s="32" t="s">
        <v>1392</v>
      </c>
      <c r="D400" s="32" t="s">
        <v>1395</v>
      </c>
    </row>
    <row r="401" spans="1:4" ht="15">
      <c r="A401" s="40"/>
      <c r="B401" s="32" t="s">
        <v>1396</v>
      </c>
      <c r="C401" s="32" t="s">
        <v>1397</v>
      </c>
      <c r="D401" s="32" t="s">
        <v>1398</v>
      </c>
    </row>
    <row r="402" spans="1:4" ht="15">
      <c r="A402" s="40"/>
      <c r="B402" s="32" t="s">
        <v>1399</v>
      </c>
      <c r="C402" s="32" t="s">
        <v>1400</v>
      </c>
      <c r="D402" s="32" t="s">
        <v>1401</v>
      </c>
    </row>
    <row r="403" spans="1:4" ht="15">
      <c r="A403" s="40"/>
      <c r="B403" s="32" t="s">
        <v>1402</v>
      </c>
      <c r="C403" s="32" t="s">
        <v>1403</v>
      </c>
      <c r="D403" s="32" t="s">
        <v>1404</v>
      </c>
    </row>
    <row r="404" spans="1:4" ht="15">
      <c r="A404" s="40"/>
      <c r="B404" s="32" t="s">
        <v>1405</v>
      </c>
      <c r="C404" s="32" t="s">
        <v>1406</v>
      </c>
      <c r="D404" s="32" t="s">
        <v>1407</v>
      </c>
    </row>
    <row r="405" spans="1:4" ht="15">
      <c r="A405" s="40"/>
      <c r="B405" s="32" t="s">
        <v>1408</v>
      </c>
      <c r="C405" s="32" t="s">
        <v>1409</v>
      </c>
      <c r="D405" s="32" t="s">
        <v>1410</v>
      </c>
    </row>
    <row r="406" spans="1:4" ht="15">
      <c r="A406" s="40"/>
      <c r="B406" s="32" t="s">
        <v>1411</v>
      </c>
      <c r="C406" s="32" t="s">
        <v>1412</v>
      </c>
      <c r="D406" s="32" t="s">
        <v>1413</v>
      </c>
    </row>
    <row r="407" spans="1:4" ht="15">
      <c r="A407" s="40"/>
      <c r="B407" s="32" t="s">
        <v>1414</v>
      </c>
      <c r="C407" s="32" t="s">
        <v>1415</v>
      </c>
      <c r="D407" s="32" t="s">
        <v>1416</v>
      </c>
    </row>
    <row r="408" spans="1:4" ht="15">
      <c r="A408" s="40"/>
      <c r="B408" s="32" t="s">
        <v>1417</v>
      </c>
      <c r="C408" s="32" t="s">
        <v>1418</v>
      </c>
      <c r="D408" s="32" t="s">
        <v>1419</v>
      </c>
    </row>
    <row r="409" spans="1:4" ht="15">
      <c r="A409" s="40"/>
      <c r="B409" s="32" t="s">
        <v>1420</v>
      </c>
      <c r="C409" s="32" t="s">
        <v>1421</v>
      </c>
      <c r="D409" s="32" t="s">
        <v>1422</v>
      </c>
    </row>
    <row r="410" spans="1:4" ht="15">
      <c r="A410" s="40"/>
      <c r="B410" s="32" t="s">
        <v>1423</v>
      </c>
      <c r="C410" s="32" t="s">
        <v>1424</v>
      </c>
      <c r="D410" s="32" t="s">
        <v>1425</v>
      </c>
    </row>
    <row r="411" spans="1:4" ht="15">
      <c r="A411" s="40"/>
      <c r="B411" s="32" t="s">
        <v>1426</v>
      </c>
      <c r="C411" s="32" t="s">
        <v>1427</v>
      </c>
      <c r="D411" s="32" t="s">
        <v>1428</v>
      </c>
    </row>
    <row r="412" spans="1:4" ht="15">
      <c r="A412" s="40"/>
      <c r="B412" s="32" t="s">
        <v>1429</v>
      </c>
      <c r="C412" s="32" t="s">
        <v>1430</v>
      </c>
      <c r="D412" s="32" t="s">
        <v>1431</v>
      </c>
    </row>
    <row r="413" spans="1:4" ht="15">
      <c r="A413" s="40"/>
      <c r="B413" s="32" t="s">
        <v>1432</v>
      </c>
      <c r="C413" s="32" t="s">
        <v>1433</v>
      </c>
      <c r="D413" s="32" t="s">
        <v>1434</v>
      </c>
    </row>
    <row r="414" spans="1:4" ht="15">
      <c r="A414" s="40"/>
      <c r="B414" s="32" t="s">
        <v>1435</v>
      </c>
      <c r="C414" s="32" t="s">
        <v>1436</v>
      </c>
      <c r="D414" s="32" t="s">
        <v>1437</v>
      </c>
    </row>
    <row r="415" spans="1:4" ht="15">
      <c r="A415" s="40"/>
      <c r="B415" s="32" t="s">
        <v>1438</v>
      </c>
      <c r="C415" s="32" t="s">
        <v>1439</v>
      </c>
      <c r="D415" s="32" t="s">
        <v>1440</v>
      </c>
    </row>
    <row r="416" spans="1:4" ht="15">
      <c r="A416" s="40"/>
      <c r="B416" s="32" t="s">
        <v>1441</v>
      </c>
      <c r="C416" s="32" t="s">
        <v>1442</v>
      </c>
      <c r="D416" s="32" t="s">
        <v>1443</v>
      </c>
    </row>
    <row r="417" spans="1:4" ht="15">
      <c r="A417" s="40"/>
      <c r="B417" s="32" t="s">
        <v>1444</v>
      </c>
      <c r="C417" s="32" t="s">
        <v>1445</v>
      </c>
      <c r="D417" s="32" t="s">
        <v>1446</v>
      </c>
    </row>
    <row r="418" spans="1:4" ht="15">
      <c r="A418" s="40"/>
      <c r="B418" s="32" t="s">
        <v>1447</v>
      </c>
      <c r="C418" s="32" t="s">
        <v>1448</v>
      </c>
      <c r="D418" s="32" t="s">
        <v>1449</v>
      </c>
    </row>
    <row r="419" spans="1:4" ht="15">
      <c r="A419" s="40"/>
      <c r="B419" s="32" t="s">
        <v>1450</v>
      </c>
      <c r="C419" s="32" t="s">
        <v>1451</v>
      </c>
      <c r="D419" s="32" t="s">
        <v>1452</v>
      </c>
    </row>
    <row r="420" spans="1:4" ht="15">
      <c r="A420" s="40"/>
      <c r="B420" s="32" t="s">
        <v>1453</v>
      </c>
      <c r="C420" s="32" t="s">
        <v>1454</v>
      </c>
      <c r="D420" s="32" t="s">
        <v>1455</v>
      </c>
    </row>
    <row r="421" spans="1:4" ht="15">
      <c r="A421" s="40"/>
      <c r="B421" s="32" t="s">
        <v>1456</v>
      </c>
      <c r="C421" s="32" t="s">
        <v>1457</v>
      </c>
      <c r="D421" s="32" t="s">
        <v>1458</v>
      </c>
    </row>
    <row r="422" spans="1:4" ht="15">
      <c r="A422" s="40"/>
      <c r="B422" s="32" t="s">
        <v>1459</v>
      </c>
      <c r="C422" s="32" t="s">
        <v>1460</v>
      </c>
      <c r="D422" s="32" t="s">
        <v>1461</v>
      </c>
    </row>
    <row r="423" spans="1:4" ht="15">
      <c r="A423" s="40"/>
      <c r="B423" s="32" t="s">
        <v>1462</v>
      </c>
      <c r="C423" s="32" t="s">
        <v>1463</v>
      </c>
      <c r="D423" s="32" t="s">
        <v>1464</v>
      </c>
    </row>
    <row r="424" spans="1:4" ht="15">
      <c r="A424" s="40"/>
      <c r="B424" s="32" t="s">
        <v>1465</v>
      </c>
      <c r="C424" s="32" t="s">
        <v>1466</v>
      </c>
      <c r="D424" s="32" t="s">
        <v>1467</v>
      </c>
    </row>
    <row r="425" spans="1:4" ht="15">
      <c r="A425" s="40"/>
      <c r="B425" s="32" t="s">
        <v>1468</v>
      </c>
      <c r="C425" s="32" t="s">
        <v>1469</v>
      </c>
      <c r="D425" s="32" t="s">
        <v>1470</v>
      </c>
    </row>
    <row r="426" spans="1:4" ht="15">
      <c r="A426" s="40"/>
      <c r="B426" s="32" t="s">
        <v>1471</v>
      </c>
      <c r="C426" s="32" t="s">
        <v>1472</v>
      </c>
      <c r="D426" s="32" t="s">
        <v>1473</v>
      </c>
    </row>
    <row r="427" spans="1:4" ht="15">
      <c r="A427" s="40"/>
      <c r="B427" s="32" t="s">
        <v>1474</v>
      </c>
      <c r="C427" s="32" t="s">
        <v>1475</v>
      </c>
      <c r="D427" s="32" t="s">
        <v>1476</v>
      </c>
    </row>
    <row r="428" spans="1:4" ht="15">
      <c r="A428" s="40"/>
      <c r="B428" s="32" t="s">
        <v>1477</v>
      </c>
      <c r="C428" s="32" t="s">
        <v>1478</v>
      </c>
      <c r="D428" s="32" t="s">
        <v>1479</v>
      </c>
    </row>
    <row r="429" spans="1:4" ht="15">
      <c r="A429" s="40"/>
      <c r="B429" s="32" t="s">
        <v>1480</v>
      </c>
      <c r="C429" s="32" t="s">
        <v>1481</v>
      </c>
      <c r="D429" s="32" t="s">
        <v>1482</v>
      </c>
    </row>
    <row r="430" spans="1:4" ht="15">
      <c r="A430" s="40"/>
      <c r="B430" s="32" t="s">
        <v>1483</v>
      </c>
      <c r="C430" s="32" t="s">
        <v>1484</v>
      </c>
      <c r="D430" s="32" t="s">
        <v>1485</v>
      </c>
    </row>
    <row r="431" spans="1:4" ht="15">
      <c r="A431" s="40"/>
      <c r="B431" s="32" t="s">
        <v>1486</v>
      </c>
      <c r="C431" s="32" t="s">
        <v>1487</v>
      </c>
      <c r="D431" s="32" t="s">
        <v>1488</v>
      </c>
    </row>
    <row r="432" spans="1:4" ht="15">
      <c r="A432" s="40"/>
      <c r="B432" s="32" t="s">
        <v>1489</v>
      </c>
      <c r="C432" s="32" t="s">
        <v>1490</v>
      </c>
      <c r="D432" s="32" t="s">
        <v>1491</v>
      </c>
    </row>
    <row r="433" spans="1:4" ht="15">
      <c r="A433" s="40"/>
      <c r="B433" s="32" t="s">
        <v>1492</v>
      </c>
      <c r="C433" s="32" t="s">
        <v>1493</v>
      </c>
      <c r="D433" s="32" t="s">
        <v>1494</v>
      </c>
    </row>
    <row r="434" spans="1:4" ht="15">
      <c r="A434" s="40"/>
      <c r="B434" s="32" t="s">
        <v>1495</v>
      </c>
      <c r="C434" s="32" t="s">
        <v>1496</v>
      </c>
      <c r="D434" s="32" t="s">
        <v>1497</v>
      </c>
    </row>
    <row r="435" spans="1:4" ht="15">
      <c r="A435" s="40"/>
      <c r="B435" s="32" t="s">
        <v>1498</v>
      </c>
      <c r="C435" s="32" t="s">
        <v>1499</v>
      </c>
      <c r="D435" s="32" t="s">
        <v>1500</v>
      </c>
    </row>
    <row r="436" spans="1:4" ht="15">
      <c r="A436" s="40"/>
      <c r="B436" s="32" t="s">
        <v>1501</v>
      </c>
      <c r="C436" s="32" t="s">
        <v>1502</v>
      </c>
      <c r="D436" s="32" t="s">
        <v>1503</v>
      </c>
    </row>
    <row r="437" spans="1:4" ht="15">
      <c r="A437" s="40"/>
      <c r="B437" s="32" t="s">
        <v>1504</v>
      </c>
      <c r="C437" s="32" t="s">
        <v>1505</v>
      </c>
      <c r="D437" s="32" t="s">
        <v>1506</v>
      </c>
    </row>
    <row r="438" spans="1:4" ht="15">
      <c r="A438" s="40"/>
      <c r="B438" s="32" t="s">
        <v>1507</v>
      </c>
      <c r="C438" s="32" t="s">
        <v>1508</v>
      </c>
      <c r="D438" s="32" t="s">
        <v>1509</v>
      </c>
    </row>
    <row r="439" spans="1:4" ht="15">
      <c r="A439" s="40"/>
      <c r="B439" s="32" t="s">
        <v>1510</v>
      </c>
      <c r="C439" s="32" t="s">
        <v>1511</v>
      </c>
      <c r="D439" s="32" t="s">
        <v>1512</v>
      </c>
    </row>
    <row r="440" spans="1:4" ht="15">
      <c r="A440" s="40"/>
      <c r="B440" s="32" t="s">
        <v>1513</v>
      </c>
      <c r="C440" s="32" t="s">
        <v>1514</v>
      </c>
      <c r="D440" s="32" t="s">
        <v>1515</v>
      </c>
    </row>
    <row r="441" spans="1:4" ht="15">
      <c r="A441" s="40"/>
      <c r="B441" s="32" t="s">
        <v>1516</v>
      </c>
      <c r="C441" s="32" t="s">
        <v>1517</v>
      </c>
      <c r="D441" s="32" t="s">
        <v>1518</v>
      </c>
    </row>
    <row r="442" spans="1:4" ht="15">
      <c r="A442" s="40"/>
      <c r="B442" s="32" t="s">
        <v>1519</v>
      </c>
      <c r="C442" s="32" t="s">
        <v>1520</v>
      </c>
      <c r="D442" s="32" t="s">
        <v>1521</v>
      </c>
    </row>
    <row r="443" spans="1:4" ht="15">
      <c r="A443" s="40"/>
      <c r="B443" s="32" t="s">
        <v>1522</v>
      </c>
      <c r="C443" s="32" t="s">
        <v>1523</v>
      </c>
      <c r="D443" s="32" t="s">
        <v>1524</v>
      </c>
    </row>
    <row r="444" spans="1:4" ht="15">
      <c r="A444" s="40"/>
      <c r="B444" s="32" t="s">
        <v>1525</v>
      </c>
      <c r="C444" s="32" t="s">
        <v>1526</v>
      </c>
      <c r="D444" s="32" t="s">
        <v>1527</v>
      </c>
    </row>
    <row r="445" spans="1:4" ht="15">
      <c r="A445" s="40"/>
      <c r="B445" s="32" t="s">
        <v>1528</v>
      </c>
      <c r="C445" s="32" t="s">
        <v>1529</v>
      </c>
      <c r="D445" s="32" t="s">
        <v>1530</v>
      </c>
    </row>
    <row r="446" spans="1:4" ht="15">
      <c r="A446" s="40"/>
      <c r="B446" s="32" t="s">
        <v>1531</v>
      </c>
      <c r="C446" s="32" t="s">
        <v>1532</v>
      </c>
      <c r="D446" s="32" t="s">
        <v>1533</v>
      </c>
    </row>
    <row r="447" spans="1:4" ht="15">
      <c r="A447" s="40"/>
      <c r="B447" s="32" t="s">
        <v>1534</v>
      </c>
      <c r="C447" s="32" t="s">
        <v>1535</v>
      </c>
      <c r="D447" s="32" t="s">
        <v>1536</v>
      </c>
    </row>
    <row r="448" spans="1:4" ht="15">
      <c r="A448" s="40"/>
      <c r="B448" s="32" t="s">
        <v>1537</v>
      </c>
      <c r="C448" s="32" t="s">
        <v>1538</v>
      </c>
      <c r="D448" s="32" t="s">
        <v>1539</v>
      </c>
    </row>
    <row r="449" spans="1:4" ht="15">
      <c r="A449" s="40"/>
      <c r="B449" s="32" t="s">
        <v>1540</v>
      </c>
      <c r="C449" s="32" t="s">
        <v>1541</v>
      </c>
      <c r="D449" s="32" t="s">
        <v>1542</v>
      </c>
    </row>
    <row r="450" spans="1:4" ht="15">
      <c r="A450" s="40"/>
      <c r="B450" s="32" t="s">
        <v>1543</v>
      </c>
      <c r="C450" s="32" t="s">
        <v>1544</v>
      </c>
      <c r="D450" s="32" t="s">
        <v>1545</v>
      </c>
    </row>
    <row r="451" spans="1:4" ht="15">
      <c r="A451" s="40"/>
      <c r="B451" s="32" t="s">
        <v>1546</v>
      </c>
      <c r="C451" s="32" t="s">
        <v>1547</v>
      </c>
      <c r="D451" s="32" t="s">
        <v>1548</v>
      </c>
    </row>
    <row r="452" spans="1:4" ht="15">
      <c r="A452" s="40"/>
      <c r="B452" s="32" t="s">
        <v>1549</v>
      </c>
      <c r="C452" s="32" t="s">
        <v>1550</v>
      </c>
      <c r="D452" s="32" t="s">
        <v>1551</v>
      </c>
    </row>
    <row r="453" spans="1:4" ht="15">
      <c r="A453" s="40"/>
      <c r="B453" s="32" t="s">
        <v>1552</v>
      </c>
      <c r="C453" s="32" t="s">
        <v>1553</v>
      </c>
      <c r="D453" s="32" t="s">
        <v>1554</v>
      </c>
    </row>
    <row r="454" spans="1:4" ht="15">
      <c r="A454" s="40"/>
      <c r="B454" s="32" t="s">
        <v>1555</v>
      </c>
      <c r="C454" s="32" t="s">
        <v>1556</v>
      </c>
      <c r="D454" s="32" t="s">
        <v>1557</v>
      </c>
    </row>
    <row r="455" spans="1:4" ht="15">
      <c r="A455" s="40"/>
      <c r="B455" s="32" t="s">
        <v>1558</v>
      </c>
      <c r="C455" s="32" t="s">
        <v>1559</v>
      </c>
      <c r="D455" s="32" t="s">
        <v>1560</v>
      </c>
    </row>
    <row r="456" spans="1:4" ht="15">
      <c r="A456" s="40"/>
      <c r="B456" s="32" t="s">
        <v>1561</v>
      </c>
      <c r="C456" s="32" t="s">
        <v>1559</v>
      </c>
      <c r="D456" s="32" t="s">
        <v>1560</v>
      </c>
    </row>
    <row r="457" spans="1:4" ht="15">
      <c r="A457" s="40"/>
      <c r="B457" s="32" t="s">
        <v>1562</v>
      </c>
      <c r="C457" s="32" t="s">
        <v>1559</v>
      </c>
      <c r="D457" s="32" t="s">
        <v>1563</v>
      </c>
    </row>
    <row r="458" spans="1:4" ht="15">
      <c r="A458" s="40"/>
      <c r="B458" s="32" t="s">
        <v>1564</v>
      </c>
      <c r="C458" s="32" t="s">
        <v>1559</v>
      </c>
      <c r="D458" s="32" t="s">
        <v>1563</v>
      </c>
    </row>
    <row r="459" spans="1:4" ht="15">
      <c r="A459" s="40"/>
      <c r="B459" s="32" t="s">
        <v>1565</v>
      </c>
      <c r="C459" s="32" t="s">
        <v>1559</v>
      </c>
      <c r="D459" s="32" t="s">
        <v>1566</v>
      </c>
    </row>
    <row r="460" spans="1:4" ht="15">
      <c r="A460" s="40"/>
      <c r="B460" s="32" t="s">
        <v>1567</v>
      </c>
      <c r="C460" s="32" t="s">
        <v>1559</v>
      </c>
      <c r="D460" s="32" t="s">
        <v>1560</v>
      </c>
    </row>
    <row r="461" spans="1:4" ht="15">
      <c r="A461" s="40"/>
      <c r="B461" s="32" t="s">
        <v>1568</v>
      </c>
      <c r="C461" s="32" t="s">
        <v>1559</v>
      </c>
      <c r="D461" s="32" t="s">
        <v>1560</v>
      </c>
    </row>
    <row r="462" spans="1:4" ht="15">
      <c r="A462" s="40"/>
      <c r="B462" s="32" t="s">
        <v>1569</v>
      </c>
      <c r="C462" s="32" t="s">
        <v>1570</v>
      </c>
      <c r="D462" s="32" t="s">
        <v>1571</v>
      </c>
    </row>
    <row r="463" spans="1:4" ht="15">
      <c r="A463" s="40"/>
      <c r="B463" s="32" t="s">
        <v>1572</v>
      </c>
      <c r="C463" s="32" t="s">
        <v>1573</v>
      </c>
      <c r="D463" s="32" t="s">
        <v>1574</v>
      </c>
    </row>
    <row r="464" spans="1:4" ht="15">
      <c r="A464" s="40"/>
      <c r="B464" s="32" t="s">
        <v>1575</v>
      </c>
      <c r="C464" s="32" t="s">
        <v>1576</v>
      </c>
      <c r="D464" s="32" t="s">
        <v>1577</v>
      </c>
    </row>
    <row r="465" spans="1:4" ht="15">
      <c r="A465" s="40"/>
      <c r="B465" s="32" t="s">
        <v>1578</v>
      </c>
      <c r="C465" s="32" t="s">
        <v>1579</v>
      </c>
      <c r="D465" s="32" t="s">
        <v>1580</v>
      </c>
    </row>
    <row r="466" spans="1:4" ht="15">
      <c r="A466" s="40"/>
      <c r="B466" s="32" t="s">
        <v>1581</v>
      </c>
      <c r="C466" s="32" t="s">
        <v>1582</v>
      </c>
      <c r="D466" s="32" t="s">
        <v>1583</v>
      </c>
    </row>
    <row r="467" spans="1:4" ht="15">
      <c r="A467" s="40"/>
      <c r="B467" s="32" t="s">
        <v>1584</v>
      </c>
      <c r="C467" s="32" t="s">
        <v>1585</v>
      </c>
      <c r="D467" s="32" t="s">
        <v>1586</v>
      </c>
    </row>
    <row r="468" spans="1:4" ht="15">
      <c r="A468" s="40"/>
      <c r="B468" s="32" t="s">
        <v>1587</v>
      </c>
      <c r="C468" s="32" t="s">
        <v>1588</v>
      </c>
      <c r="D468" s="32" t="s">
        <v>1589</v>
      </c>
    </row>
    <row r="469" spans="1:4" ht="15">
      <c r="A469" s="40"/>
      <c r="B469" s="32" t="s">
        <v>1590</v>
      </c>
      <c r="C469" s="32" t="s">
        <v>1591</v>
      </c>
      <c r="D469" s="32" t="s">
        <v>1592</v>
      </c>
    </row>
    <row r="470" spans="1:4" ht="15">
      <c r="A470" s="40"/>
      <c r="B470" s="32" t="s">
        <v>1593</v>
      </c>
      <c r="C470" s="32" t="s">
        <v>1594</v>
      </c>
      <c r="D470" s="32" t="s">
        <v>1595</v>
      </c>
    </row>
    <row r="471" spans="1:4" ht="15">
      <c r="A471" s="40"/>
      <c r="B471" s="32" t="s">
        <v>1596</v>
      </c>
      <c r="C471" s="32" t="s">
        <v>1597</v>
      </c>
      <c r="D471" s="32" t="s">
        <v>1598</v>
      </c>
    </row>
    <row r="472" spans="1:4" ht="15">
      <c r="A472" s="40"/>
      <c r="B472" s="32" t="s">
        <v>1599</v>
      </c>
      <c r="C472" s="32" t="s">
        <v>1600</v>
      </c>
      <c r="D472" s="32" t="s">
        <v>1601</v>
      </c>
    </row>
    <row r="473" spans="1:4" ht="15">
      <c r="A473" s="40"/>
      <c r="B473" s="32" t="s">
        <v>1602</v>
      </c>
      <c r="C473" s="32" t="s">
        <v>1603</v>
      </c>
      <c r="D473" s="32" t="s">
        <v>1604</v>
      </c>
    </row>
    <row r="474" spans="1:4" ht="15">
      <c r="A474" s="40"/>
      <c r="B474" s="32" t="s">
        <v>1605</v>
      </c>
      <c r="C474" s="32" t="s">
        <v>1606</v>
      </c>
      <c r="D474" s="32" t="s">
        <v>1607</v>
      </c>
    </row>
    <row r="475" spans="1:4" ht="15">
      <c r="A475" s="40"/>
      <c r="B475" s="32" t="s">
        <v>1608</v>
      </c>
      <c r="C475" s="32" t="s">
        <v>1609</v>
      </c>
      <c r="D475" s="32" t="s">
        <v>1610</v>
      </c>
    </row>
    <row r="476" spans="1:4" ht="15">
      <c r="A476" s="40"/>
      <c r="B476" s="32" t="s">
        <v>1611</v>
      </c>
      <c r="C476" s="32" t="s">
        <v>1612</v>
      </c>
      <c r="D476" s="32" t="s">
        <v>1613</v>
      </c>
    </row>
    <row r="477" spans="1:4" ht="15">
      <c r="A477" s="40"/>
      <c r="B477" s="32" t="s">
        <v>1614</v>
      </c>
      <c r="C477" s="32" t="s">
        <v>1615</v>
      </c>
      <c r="D477" s="32" t="s">
        <v>1616</v>
      </c>
    </row>
    <row r="478" spans="1:4" ht="15">
      <c r="A478" s="40"/>
      <c r="B478" s="32" t="s">
        <v>1617</v>
      </c>
      <c r="C478" s="32" t="s">
        <v>1618</v>
      </c>
      <c r="D478" s="32" t="s">
        <v>1619</v>
      </c>
    </row>
    <row r="479" spans="1:4" ht="15">
      <c r="A479" s="40"/>
      <c r="B479" s="32" t="s">
        <v>1620</v>
      </c>
      <c r="C479" s="32" t="s">
        <v>1621</v>
      </c>
      <c r="D479" s="32" t="s">
        <v>1622</v>
      </c>
    </row>
    <row r="480" spans="1:4" ht="15">
      <c r="A480" s="40"/>
      <c r="B480" s="32" t="s">
        <v>1623</v>
      </c>
      <c r="C480" s="32" t="s">
        <v>1624</v>
      </c>
      <c r="D480" s="32" t="s">
        <v>1625</v>
      </c>
    </row>
    <row r="481" spans="1:4" ht="15">
      <c r="A481" s="40"/>
      <c r="B481" s="32" t="s">
        <v>1626</v>
      </c>
      <c r="C481" s="32" t="s">
        <v>1627</v>
      </c>
      <c r="D481" s="32" t="s">
        <v>1628</v>
      </c>
    </row>
    <row r="482" spans="1:4" ht="15">
      <c r="A482" s="40"/>
      <c r="B482" s="32" t="s">
        <v>1629</v>
      </c>
      <c r="C482" s="32" t="s">
        <v>1630</v>
      </c>
      <c r="D482" s="32" t="s">
        <v>1631</v>
      </c>
    </row>
    <row r="483" spans="1:4" ht="15">
      <c r="A483" s="40"/>
      <c r="B483" s="32" t="s">
        <v>1632</v>
      </c>
      <c r="C483" s="32" t="s">
        <v>1633</v>
      </c>
      <c r="D483" s="32" t="s">
        <v>1634</v>
      </c>
    </row>
    <row r="484" spans="1:4" ht="15">
      <c r="A484" s="40"/>
      <c r="B484" s="32" t="s">
        <v>1635</v>
      </c>
      <c r="C484" s="32" t="s">
        <v>1636</v>
      </c>
      <c r="D484" s="32" t="s">
        <v>1637</v>
      </c>
    </row>
    <row r="485" spans="1:4" ht="15">
      <c r="A485" s="40"/>
      <c r="B485" s="32" t="s">
        <v>1638</v>
      </c>
      <c r="C485" s="32" t="s">
        <v>1639</v>
      </c>
      <c r="D485" s="32" t="s">
        <v>1640</v>
      </c>
    </row>
    <row r="486" spans="1:4" ht="15">
      <c r="A486" s="40"/>
      <c r="B486" s="32" t="s">
        <v>1641</v>
      </c>
      <c r="C486" s="32" t="s">
        <v>1642</v>
      </c>
      <c r="D486" s="32" t="s">
        <v>1643</v>
      </c>
    </row>
    <row r="487" spans="1:4" ht="15">
      <c r="A487" s="40"/>
      <c r="B487" s="32" t="s">
        <v>1644</v>
      </c>
      <c r="C487" s="32" t="s">
        <v>1645</v>
      </c>
      <c r="D487" s="32" t="s">
        <v>1646</v>
      </c>
    </row>
    <row r="488" spans="1:4" ht="15">
      <c r="A488" s="40"/>
      <c r="B488" s="32" t="s">
        <v>1647</v>
      </c>
      <c r="C488" s="32" t="s">
        <v>1648</v>
      </c>
      <c r="D488" s="32" t="s">
        <v>1649</v>
      </c>
    </row>
    <row r="489" spans="1:4" ht="15">
      <c r="A489" s="40"/>
      <c r="B489" s="32" t="s">
        <v>1650</v>
      </c>
      <c r="C489" s="32" t="s">
        <v>1651</v>
      </c>
      <c r="D489" s="32" t="s">
        <v>1652</v>
      </c>
    </row>
    <row r="490" spans="1:4" ht="15">
      <c r="A490" s="40"/>
      <c r="B490" s="32" t="s">
        <v>1653</v>
      </c>
      <c r="C490" s="32" t="s">
        <v>1654</v>
      </c>
      <c r="D490" s="32" t="s">
        <v>1655</v>
      </c>
    </row>
    <row r="491" spans="1:4" ht="15">
      <c r="A491" s="40"/>
      <c r="B491" s="32" t="s">
        <v>1656</v>
      </c>
      <c r="C491" s="32" t="s">
        <v>1657</v>
      </c>
      <c r="D491" s="32" t="s">
        <v>1658</v>
      </c>
    </row>
    <row r="492" spans="1:4" ht="15">
      <c r="A492" s="40"/>
      <c r="B492" s="32" t="s">
        <v>1659</v>
      </c>
      <c r="C492" s="32" t="s">
        <v>1660</v>
      </c>
      <c r="D492" s="32" t="s">
        <v>1661</v>
      </c>
    </row>
    <row r="493" spans="1:4" ht="15">
      <c r="A493" s="40"/>
      <c r="B493" s="32" t="s">
        <v>1662</v>
      </c>
      <c r="C493" s="32" t="s">
        <v>1663</v>
      </c>
      <c r="D493" s="32" t="s">
        <v>1664</v>
      </c>
    </row>
    <row r="494" spans="1:4" ht="15">
      <c r="A494" s="40"/>
      <c r="B494" s="32" t="s">
        <v>1665</v>
      </c>
      <c r="C494" s="32" t="s">
        <v>1666</v>
      </c>
      <c r="D494" s="32" t="s">
        <v>1667</v>
      </c>
    </row>
    <row r="495" spans="1:4" ht="15">
      <c r="A495" s="40"/>
      <c r="B495" s="32" t="s">
        <v>1668</v>
      </c>
      <c r="C495" s="32" t="s">
        <v>1668</v>
      </c>
      <c r="D495" s="32" t="s">
        <v>1669</v>
      </c>
    </row>
    <row r="496" spans="1:4" ht="15">
      <c r="A496" s="40"/>
      <c r="B496" s="32" t="s">
        <v>1670</v>
      </c>
      <c r="C496" s="32" t="s">
        <v>1671</v>
      </c>
      <c r="D496" s="32" t="s">
        <v>1672</v>
      </c>
    </row>
    <row r="497" spans="1:4" ht="15">
      <c r="A497" s="40"/>
      <c r="B497" s="32" t="s">
        <v>1673</v>
      </c>
      <c r="C497" s="32" t="s">
        <v>1674</v>
      </c>
      <c r="D497" s="32" t="s">
        <v>1675</v>
      </c>
    </row>
    <row r="498" spans="1:4" ht="15">
      <c r="A498" s="40"/>
      <c r="B498" s="32" t="s">
        <v>1676</v>
      </c>
      <c r="C498" s="32" t="s">
        <v>1677</v>
      </c>
      <c r="D498" s="32" t="s">
        <v>1678</v>
      </c>
    </row>
    <row r="499" spans="1:4" ht="15">
      <c r="A499" s="40"/>
      <c r="B499" s="32" t="s">
        <v>1679</v>
      </c>
      <c r="C499" s="32" t="s">
        <v>1680</v>
      </c>
      <c r="D499" s="32" t="s">
        <v>1681</v>
      </c>
    </row>
    <row r="500" spans="1:4" ht="15">
      <c r="A500" s="40"/>
      <c r="B500" s="32" t="s">
        <v>1682</v>
      </c>
      <c r="C500" s="32" t="s">
        <v>1683</v>
      </c>
      <c r="D500" s="32" t="s">
        <v>1684</v>
      </c>
    </row>
    <row r="501" spans="1:4" ht="15">
      <c r="A501" s="40"/>
      <c r="B501" s="32" t="s">
        <v>1685</v>
      </c>
      <c r="C501" s="32" t="s">
        <v>1685</v>
      </c>
      <c r="D501" s="32" t="s">
        <v>1686</v>
      </c>
    </row>
    <row r="502" spans="1:4" ht="15">
      <c r="A502" s="40"/>
      <c r="B502" s="32" t="s">
        <v>1687</v>
      </c>
      <c r="C502" s="32" t="s">
        <v>1688</v>
      </c>
      <c r="D502" s="32" t="s">
        <v>1689</v>
      </c>
    </row>
    <row r="503" spans="1:4" ht="15">
      <c r="A503" s="40"/>
      <c r="B503" s="32" t="s">
        <v>1690</v>
      </c>
      <c r="C503" s="32" t="s">
        <v>1691</v>
      </c>
      <c r="D503" s="32" t="s">
        <v>1692</v>
      </c>
    </row>
    <row r="504" spans="1:4" ht="15">
      <c r="A504" s="40"/>
      <c r="B504" s="32" t="s">
        <v>1693</v>
      </c>
      <c r="C504" s="32" t="s">
        <v>1694</v>
      </c>
      <c r="D504" s="32" t="s">
        <v>1695</v>
      </c>
    </row>
    <row r="505" spans="1:4" ht="15">
      <c r="A505" s="40"/>
      <c r="B505" s="32" t="s">
        <v>1696</v>
      </c>
      <c r="C505" s="32" t="s">
        <v>1696</v>
      </c>
      <c r="D505" s="32" t="s">
        <v>1697</v>
      </c>
    </row>
    <row r="506" spans="1:4" ht="15">
      <c r="A506" s="40"/>
      <c r="B506" s="32" t="s">
        <v>1698</v>
      </c>
      <c r="C506" s="32" t="s">
        <v>1699</v>
      </c>
      <c r="D506" s="32" t="s">
        <v>1700</v>
      </c>
    </row>
    <row r="507" spans="1:4" ht="15">
      <c r="A507" s="40"/>
      <c r="B507" s="32" t="s">
        <v>1701</v>
      </c>
      <c r="C507" s="32" t="s">
        <v>1702</v>
      </c>
      <c r="D507" s="32" t="s">
        <v>1703</v>
      </c>
    </row>
    <row r="508" spans="1:4" ht="15">
      <c r="A508" s="40"/>
      <c r="B508" s="32" t="s">
        <v>1704</v>
      </c>
      <c r="C508" s="32" t="s">
        <v>1705</v>
      </c>
      <c r="D508" s="32" t="s">
        <v>1706</v>
      </c>
    </row>
    <row r="509" spans="1:4" ht="15">
      <c r="A509" s="40"/>
      <c r="B509" s="32" t="s">
        <v>1707</v>
      </c>
      <c r="C509" s="32" t="s">
        <v>1708</v>
      </c>
      <c r="D509" s="32" t="s">
        <v>1709</v>
      </c>
    </row>
    <row r="510" spans="1:4" ht="15">
      <c r="A510" s="40"/>
      <c r="B510" s="32" t="s">
        <v>1710</v>
      </c>
      <c r="C510" s="32" t="s">
        <v>1711</v>
      </c>
      <c r="D510" s="32" t="s">
        <v>1712</v>
      </c>
    </row>
    <row r="511" spans="1:4" ht="15">
      <c r="A511" s="40"/>
      <c r="B511" s="32" t="s">
        <v>1713</v>
      </c>
      <c r="C511" s="32" t="s">
        <v>1714</v>
      </c>
      <c r="D511" s="32" t="s">
        <v>1715</v>
      </c>
    </row>
    <row r="512" spans="1:4" ht="15">
      <c r="A512" s="40"/>
      <c r="B512" s="32" t="s">
        <v>1716</v>
      </c>
      <c r="C512" s="32" t="s">
        <v>1717</v>
      </c>
      <c r="D512" s="32" t="s">
        <v>1718</v>
      </c>
    </row>
    <row r="513" spans="1:4" ht="15">
      <c r="A513" s="40"/>
      <c r="B513" s="32" t="s">
        <v>1719</v>
      </c>
      <c r="C513" s="32" t="s">
        <v>1717</v>
      </c>
      <c r="D513" s="32" t="s">
        <v>1718</v>
      </c>
    </row>
    <row r="514" spans="1:4" ht="15">
      <c r="A514" s="40"/>
      <c r="B514" s="32" t="s">
        <v>1720</v>
      </c>
      <c r="C514" s="32" t="s">
        <v>1717</v>
      </c>
      <c r="D514" s="32" t="s">
        <v>1721</v>
      </c>
    </row>
    <row r="515" spans="1:4" ht="15">
      <c r="A515" s="40"/>
      <c r="B515" s="32" t="s">
        <v>1722</v>
      </c>
      <c r="C515" s="32" t="s">
        <v>1717</v>
      </c>
      <c r="D515" s="32" t="s">
        <v>1721</v>
      </c>
    </row>
    <row r="516" spans="1:4" ht="15">
      <c r="A516" s="40"/>
      <c r="B516" s="32" t="s">
        <v>1723</v>
      </c>
      <c r="C516" s="32" t="s">
        <v>1717</v>
      </c>
      <c r="D516" s="32" t="s">
        <v>1724</v>
      </c>
    </row>
    <row r="517" spans="1:4" ht="15">
      <c r="A517" s="40"/>
      <c r="B517" s="32" t="s">
        <v>1725</v>
      </c>
      <c r="C517" s="32" t="s">
        <v>1717</v>
      </c>
      <c r="D517" s="32" t="s">
        <v>1721</v>
      </c>
    </row>
    <row r="518" spans="1:4" ht="15">
      <c r="A518" s="40"/>
      <c r="B518" s="32" t="s">
        <v>1726</v>
      </c>
      <c r="C518" s="32" t="s">
        <v>1717</v>
      </c>
      <c r="D518" s="32" t="s">
        <v>1721</v>
      </c>
    </row>
    <row r="519" spans="1:4" ht="15">
      <c r="A519" s="40"/>
      <c r="B519" s="32" t="s">
        <v>1727</v>
      </c>
      <c r="C519" s="32" t="s">
        <v>1728</v>
      </c>
      <c r="D519" s="32" t="s">
        <v>1729</v>
      </c>
    </row>
    <row r="520" spans="1:4" ht="15">
      <c r="A520" s="40"/>
      <c r="B520" s="32" t="s">
        <v>1730</v>
      </c>
      <c r="C520" s="32" t="s">
        <v>1731</v>
      </c>
      <c r="D520" s="32" t="s">
        <v>1732</v>
      </c>
    </row>
    <row r="521" spans="1:4" ht="15">
      <c r="A521" s="40"/>
      <c r="B521" s="32" t="s">
        <v>1733</v>
      </c>
      <c r="C521" s="32" t="s">
        <v>1734</v>
      </c>
      <c r="D521" s="32" t="s">
        <v>1735</v>
      </c>
    </row>
    <row r="522" spans="1:4" ht="15">
      <c r="A522" s="40"/>
      <c r="B522" s="32" t="s">
        <v>1736</v>
      </c>
      <c r="C522" s="32" t="s">
        <v>1737</v>
      </c>
      <c r="D522" s="32" t="s">
        <v>1738</v>
      </c>
    </row>
    <row r="523" spans="1:4" ht="15">
      <c r="A523" s="40"/>
      <c r="B523" s="32" t="s">
        <v>1739</v>
      </c>
      <c r="C523" s="32" t="s">
        <v>1740</v>
      </c>
      <c r="D523" s="32" t="s">
        <v>1741</v>
      </c>
    </row>
    <row r="524" spans="1:4" ht="15">
      <c r="A524" s="40"/>
      <c r="B524" s="32" t="s">
        <v>1742</v>
      </c>
      <c r="C524" s="32" t="s">
        <v>1743</v>
      </c>
      <c r="D524" s="32" t="s">
        <v>1744</v>
      </c>
    </row>
    <row r="525" spans="1:4" ht="15">
      <c r="A525" s="40"/>
      <c r="B525" s="32" t="s">
        <v>1745</v>
      </c>
      <c r="C525" s="32" t="s">
        <v>1746</v>
      </c>
      <c r="D525" s="32" t="s">
        <v>1747</v>
      </c>
    </row>
    <row r="526" spans="1:4" ht="15">
      <c r="A526" s="40"/>
      <c r="B526" s="32" t="s">
        <v>1748</v>
      </c>
      <c r="C526" s="32" t="s">
        <v>1749</v>
      </c>
      <c r="D526" s="32" t="s">
        <v>1750</v>
      </c>
    </row>
    <row r="527" spans="1:4" ht="15">
      <c r="A527" s="40"/>
      <c r="B527" s="32" t="s">
        <v>1751</v>
      </c>
      <c r="C527" s="32" t="s">
        <v>1752</v>
      </c>
      <c r="D527" s="32" t="s">
        <v>1753</v>
      </c>
    </row>
    <row r="528" spans="1:4" ht="15">
      <c r="A528" s="40"/>
      <c r="B528" s="32" t="s">
        <v>1754</v>
      </c>
      <c r="C528" s="32" t="s">
        <v>1755</v>
      </c>
      <c r="D528" s="32" t="s">
        <v>1756</v>
      </c>
    </row>
    <row r="529" spans="1:4" ht="15">
      <c r="A529" s="40"/>
      <c r="B529" s="32" t="s">
        <v>1757</v>
      </c>
      <c r="C529" s="32" t="s">
        <v>1758</v>
      </c>
      <c r="D529" s="32" t="s">
        <v>1759</v>
      </c>
    </row>
    <row r="530" spans="1:4" ht="15">
      <c r="A530" s="40"/>
      <c r="B530" s="32" t="s">
        <v>1760</v>
      </c>
      <c r="C530" s="32" t="s">
        <v>1761</v>
      </c>
      <c r="D530" s="32" t="s">
        <v>1762</v>
      </c>
    </row>
    <row r="531" spans="1:4" ht="15">
      <c r="A531" s="40"/>
      <c r="B531" s="32" t="s">
        <v>1763</v>
      </c>
      <c r="C531" s="32" t="s">
        <v>1764</v>
      </c>
      <c r="D531" s="32" t="s">
        <v>1765</v>
      </c>
    </row>
    <row r="532" spans="1:4" ht="15">
      <c r="A532" s="40"/>
      <c r="B532" s="32" t="s">
        <v>1766</v>
      </c>
      <c r="C532" s="32" t="s">
        <v>1767</v>
      </c>
      <c r="D532" s="32" t="s">
        <v>1768</v>
      </c>
    </row>
    <row r="533" spans="1:4" ht="15">
      <c r="A533" s="40"/>
      <c r="B533" s="32" t="s">
        <v>1769</v>
      </c>
      <c r="C533" s="32" t="s">
        <v>1770</v>
      </c>
      <c r="D533" s="32" t="s">
        <v>1771</v>
      </c>
    </row>
    <row r="534" spans="1:4" ht="15">
      <c r="A534" s="40"/>
      <c r="B534" s="32" t="s">
        <v>1772</v>
      </c>
      <c r="C534" s="32" t="s">
        <v>1773</v>
      </c>
      <c r="D534" s="32" t="s">
        <v>1774</v>
      </c>
    </row>
    <row r="535" spans="1:4" ht="15">
      <c r="A535" s="40"/>
      <c r="B535" s="32" t="s">
        <v>1775</v>
      </c>
      <c r="C535" s="32" t="s">
        <v>1776</v>
      </c>
      <c r="D535" s="32" t="s">
        <v>1777</v>
      </c>
    </row>
    <row r="536" spans="1:4" ht="15">
      <c r="A536" s="40"/>
      <c r="B536" s="32" t="s">
        <v>1778</v>
      </c>
      <c r="C536" s="32" t="s">
        <v>1779</v>
      </c>
      <c r="D536" s="32" t="s">
        <v>1780</v>
      </c>
    </row>
    <row r="537" spans="1:4" ht="15">
      <c r="A537" s="40"/>
      <c r="B537" s="32" t="s">
        <v>1781</v>
      </c>
      <c r="C537" s="32" t="s">
        <v>1782</v>
      </c>
      <c r="D537" s="32" t="s">
        <v>1783</v>
      </c>
    </row>
    <row r="538" spans="1:4" ht="15">
      <c r="A538" s="40"/>
      <c r="B538" s="32" t="s">
        <v>1784</v>
      </c>
      <c r="C538" s="32" t="s">
        <v>1785</v>
      </c>
      <c r="D538" s="32" t="s">
        <v>1786</v>
      </c>
    </row>
    <row r="539" spans="1:4" ht="15">
      <c r="A539" s="40"/>
      <c r="B539" s="32" t="s">
        <v>1787</v>
      </c>
      <c r="C539" s="32" t="s">
        <v>1788</v>
      </c>
      <c r="D539" s="32" t="s">
        <v>1789</v>
      </c>
    </row>
    <row r="540" spans="1:4" ht="15">
      <c r="A540" s="40"/>
      <c r="B540" s="32" t="s">
        <v>1790</v>
      </c>
      <c r="C540" s="32" t="s">
        <v>1791</v>
      </c>
      <c r="D540" s="32" t="s">
        <v>1792</v>
      </c>
    </row>
    <row r="541" spans="1:4" ht="15">
      <c r="A541" s="40"/>
      <c r="B541" s="32" t="s">
        <v>1793</v>
      </c>
      <c r="C541" s="32" t="s">
        <v>1794</v>
      </c>
      <c r="D541" s="32" t="s">
        <v>1795</v>
      </c>
    </row>
    <row r="542" spans="1:4" ht="15">
      <c r="A542" s="40"/>
      <c r="B542" s="32" t="s">
        <v>1796</v>
      </c>
      <c r="C542" s="32" t="s">
        <v>1797</v>
      </c>
      <c r="D542" s="32" t="s">
        <v>1798</v>
      </c>
    </row>
    <row r="543" spans="1:4" ht="15">
      <c r="A543" s="40"/>
      <c r="B543" s="32" t="s">
        <v>1799</v>
      </c>
      <c r="C543" s="32" t="s">
        <v>1800</v>
      </c>
      <c r="D543" s="32" t="s">
        <v>1801</v>
      </c>
    </row>
    <row r="544" spans="1:4" ht="15">
      <c r="A544" s="40"/>
      <c r="B544" s="32" t="s">
        <v>1802</v>
      </c>
      <c r="C544" s="32" t="s">
        <v>1803</v>
      </c>
      <c r="D544" s="32" t="s">
        <v>1804</v>
      </c>
    </row>
    <row r="545" spans="1:4" ht="15">
      <c r="A545" s="40"/>
      <c r="B545" s="32" t="s">
        <v>1805</v>
      </c>
      <c r="C545" s="32" t="s">
        <v>1806</v>
      </c>
      <c r="D545" s="32" t="s">
        <v>1807</v>
      </c>
    </row>
    <row r="546" spans="1:4" ht="15">
      <c r="A546" s="40"/>
      <c r="B546" s="32" t="s">
        <v>1808</v>
      </c>
      <c r="C546" s="32" t="s">
        <v>1809</v>
      </c>
      <c r="D546" s="32" t="s">
        <v>1810</v>
      </c>
    </row>
    <row r="547" spans="1:4" ht="15">
      <c r="A547" s="40"/>
      <c r="B547" s="32" t="s">
        <v>1811</v>
      </c>
      <c r="C547" s="32" t="s">
        <v>1812</v>
      </c>
      <c r="D547" s="32" t="s">
        <v>1813</v>
      </c>
    </row>
    <row r="548" spans="1:4" ht="15">
      <c r="A548" s="40"/>
      <c r="B548" s="32" t="s">
        <v>1814</v>
      </c>
      <c r="C548" s="32" t="s">
        <v>1815</v>
      </c>
      <c r="D548" s="32" t="s">
        <v>1816</v>
      </c>
    </row>
    <row r="549" spans="1:4" ht="15">
      <c r="A549" s="40"/>
      <c r="B549" s="32" t="s">
        <v>1817</v>
      </c>
      <c r="C549" s="32" t="s">
        <v>1818</v>
      </c>
      <c r="D549" s="32" t="s">
        <v>1819</v>
      </c>
    </row>
    <row r="550" spans="1:4" ht="15">
      <c r="A550" s="40"/>
      <c r="B550" s="32" t="s">
        <v>1820</v>
      </c>
      <c r="C550" s="32" t="s">
        <v>1821</v>
      </c>
      <c r="D550" s="32" t="s">
        <v>1822</v>
      </c>
    </row>
    <row r="551" spans="1:4" ht="15">
      <c r="A551" s="40"/>
      <c r="B551" s="32" t="s">
        <v>1823</v>
      </c>
      <c r="C551" s="32" t="s">
        <v>1824</v>
      </c>
      <c r="D551" s="32" t="s">
        <v>1825</v>
      </c>
    </row>
    <row r="552" spans="1:4" ht="15">
      <c r="A552" s="40"/>
      <c r="B552" s="32" t="s">
        <v>1826</v>
      </c>
      <c r="C552" s="32" t="s">
        <v>1824</v>
      </c>
      <c r="D552" s="32" t="s">
        <v>1827</v>
      </c>
    </row>
    <row r="553" spans="1:4" ht="15">
      <c r="A553" s="40"/>
      <c r="B553" s="32" t="s">
        <v>1828</v>
      </c>
      <c r="C553" s="32" t="s">
        <v>1829</v>
      </c>
      <c r="D553" s="32" t="s">
        <v>1830</v>
      </c>
    </row>
    <row r="554" spans="1:4" ht="15">
      <c r="A554" s="40"/>
      <c r="B554" s="32" t="s">
        <v>1831</v>
      </c>
      <c r="C554" s="32" t="s">
        <v>1832</v>
      </c>
      <c r="D554" s="32" t="s">
        <v>1833</v>
      </c>
    </row>
    <row r="555" spans="1:4" ht="15">
      <c r="A555" s="40"/>
      <c r="B555" s="32" t="s">
        <v>1834</v>
      </c>
      <c r="C555" s="32" t="s">
        <v>1835</v>
      </c>
      <c r="D555" s="32" t="s">
        <v>1836</v>
      </c>
    </row>
    <row r="556" spans="1:4" ht="15">
      <c r="A556" s="40"/>
      <c r="B556" s="32" t="s">
        <v>1837</v>
      </c>
      <c r="C556" s="32" t="s">
        <v>1838</v>
      </c>
      <c r="D556" s="32" t="s">
        <v>1839</v>
      </c>
    </row>
    <row r="557" spans="1:4" ht="15">
      <c r="A557" s="40"/>
      <c r="B557" s="32" t="s">
        <v>1840</v>
      </c>
      <c r="C557" s="32" t="s">
        <v>1841</v>
      </c>
      <c r="D557" s="32" t="s">
        <v>1842</v>
      </c>
    </row>
    <row r="558" spans="1:4" ht="15">
      <c r="A558" s="40"/>
      <c r="B558" s="32" t="s">
        <v>1843</v>
      </c>
      <c r="C558" s="32" t="s">
        <v>1844</v>
      </c>
      <c r="D558" s="32" t="s">
        <v>1845</v>
      </c>
    </row>
    <row r="559" spans="1:4" ht="15">
      <c r="A559" s="40"/>
      <c r="B559" s="32" t="s">
        <v>1846</v>
      </c>
      <c r="C559" s="32" t="s">
        <v>1847</v>
      </c>
      <c r="D559" s="32" t="s">
        <v>1848</v>
      </c>
    </row>
    <row r="560" spans="1:4" ht="15">
      <c r="A560" s="40"/>
      <c r="B560" s="32" t="s">
        <v>1849</v>
      </c>
      <c r="C560" s="32" t="s">
        <v>1850</v>
      </c>
      <c r="D560" s="32" t="s">
        <v>1851</v>
      </c>
    </row>
    <row r="561" spans="1:4" ht="15">
      <c r="A561" s="40"/>
      <c r="B561" s="32" t="s">
        <v>1852</v>
      </c>
      <c r="C561" s="32" t="s">
        <v>1850</v>
      </c>
      <c r="D561" s="32" t="s">
        <v>1853</v>
      </c>
    </row>
    <row r="562" spans="1:4" ht="15">
      <c r="A562" s="40"/>
      <c r="B562" s="32" t="s">
        <v>1854</v>
      </c>
      <c r="C562" s="32" t="s">
        <v>1855</v>
      </c>
      <c r="D562" s="32" t="s">
        <v>1856</v>
      </c>
    </row>
    <row r="563" spans="1:4" ht="15">
      <c r="A563" s="40"/>
      <c r="B563" s="32" t="s">
        <v>1857</v>
      </c>
      <c r="C563" s="32" t="s">
        <v>1858</v>
      </c>
      <c r="D563" s="32" t="s">
        <v>1859</v>
      </c>
    </row>
    <row r="564" spans="1:4" ht="15">
      <c r="A564" s="40"/>
      <c r="B564" s="32" t="s">
        <v>1860</v>
      </c>
      <c r="C564" s="32" t="s">
        <v>1861</v>
      </c>
      <c r="D564" s="32" t="s">
        <v>1862</v>
      </c>
    </row>
    <row r="565" spans="1:4" ht="15">
      <c r="A565" s="40"/>
      <c r="B565" s="32" t="s">
        <v>1863</v>
      </c>
      <c r="C565" s="32" t="s">
        <v>1864</v>
      </c>
      <c r="D565" s="32" t="s">
        <v>1865</v>
      </c>
    </row>
    <row r="566" spans="1:4" ht="15">
      <c r="A566" s="40"/>
      <c r="B566" s="32" t="s">
        <v>1866</v>
      </c>
      <c r="C566" s="32" t="s">
        <v>1867</v>
      </c>
      <c r="D566" s="32" t="s">
        <v>1868</v>
      </c>
    </row>
    <row r="567" spans="1:4" ht="15">
      <c r="A567" s="40"/>
      <c r="B567" s="32" t="s">
        <v>1869</v>
      </c>
      <c r="C567" s="32" t="s">
        <v>1870</v>
      </c>
      <c r="D567" s="32" t="s">
        <v>1871</v>
      </c>
    </row>
    <row r="568" spans="1:4" ht="15">
      <c r="A568" s="40"/>
      <c r="B568" s="32" t="s">
        <v>1872</v>
      </c>
      <c r="C568" s="32" t="s">
        <v>1873</v>
      </c>
      <c r="D568" s="32" t="s">
        <v>1874</v>
      </c>
    </row>
    <row r="569" spans="1:4" ht="15">
      <c r="A569" s="40"/>
      <c r="B569" s="32" t="s">
        <v>1875</v>
      </c>
      <c r="C569" s="32" t="s">
        <v>1876</v>
      </c>
      <c r="D569" s="32" t="s">
        <v>1877</v>
      </c>
    </row>
    <row r="570" spans="1:4" ht="15">
      <c r="A570" s="40"/>
      <c r="B570" s="32" t="s">
        <v>1878</v>
      </c>
      <c r="C570" s="32" t="s">
        <v>1879</v>
      </c>
      <c r="D570" s="32" t="s">
        <v>1880</v>
      </c>
    </row>
    <row r="571" spans="1:4" ht="15">
      <c r="A571" s="40"/>
      <c r="B571" s="32" t="s">
        <v>1881</v>
      </c>
      <c r="C571" s="32" t="s">
        <v>1882</v>
      </c>
      <c r="D571" s="32" t="s">
        <v>1880</v>
      </c>
    </row>
    <row r="572" spans="1:4" ht="15">
      <c r="A572" s="40"/>
      <c r="B572" s="32" t="s">
        <v>1883</v>
      </c>
      <c r="C572" s="32" t="s">
        <v>1884</v>
      </c>
      <c r="D572" s="32" t="s">
        <v>1880</v>
      </c>
    </row>
  </sheetData>
  <hyperlinks>
    <hyperlink ref="A2" r:id="rId1" xr:uid="{00000000-0004-0000-0D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Melin</dc:creator>
  <cp:keywords/>
  <dc:description/>
  <cp:lastModifiedBy>Hammarö Fågelstation</cp:lastModifiedBy>
  <cp:revision/>
  <dcterms:created xsi:type="dcterms:W3CDTF">2009-08-04T16:16:07Z</dcterms:created>
  <dcterms:modified xsi:type="dcterms:W3CDTF">2025-01-04T14:33:44Z</dcterms:modified>
  <cp:category/>
  <cp:contentStatus/>
</cp:coreProperties>
</file>